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rdingborg Vand AS (V212)\ØR2020\"/>
    </mc:Choice>
  </mc:AlternateContent>
  <bookViews>
    <workbookView xWindow="120" yWindow="345" windowWidth="15600" windowHeight="4665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8" r:id="rId4"/>
    <sheet name="Ikke-påvirkelige omkostninger" sheetId="18" r:id="rId5"/>
    <sheet name="Gen. inv. faktisk niveau Gammel" sheetId="31" r:id="rId6"/>
    <sheet name="Gen. inv. 2017-niveau Gammel" sheetId="32" r:id="rId7"/>
    <sheet name="Pristalsregulering" sheetId="27" r:id="rId8"/>
  </sheets>
  <calcPr calcId="162913"/>
</workbook>
</file>

<file path=xl/calcChain.xml><?xml version="1.0" encoding="utf-8"?>
<calcChain xmlns="http://schemas.openxmlformats.org/spreadsheetml/2006/main">
  <c r="C3" i="15" l="1"/>
  <c r="C2" i="15"/>
  <c r="C4" i="15"/>
  <c r="D3" i="20"/>
  <c r="M2" i="18"/>
  <c r="I5" i="28"/>
  <c r="H5" i="28"/>
  <c r="G5" i="28"/>
  <c r="F5" i="28"/>
  <c r="I3" i="28"/>
  <c r="H3" i="28"/>
  <c r="I4" i="28"/>
  <c r="H4" i="28"/>
  <c r="G4" i="28"/>
  <c r="F4" i="28"/>
  <c r="G3" i="28"/>
  <c r="F3" i="28"/>
  <c r="D2" i="15" l="1"/>
  <c r="C11" i="27" l="1"/>
  <c r="K3" i="28" l="1"/>
  <c r="C10" i="27" l="1"/>
  <c r="B6" i="12" l="1"/>
  <c r="C2" i="27" l="1"/>
  <c r="C8" i="27" l="1"/>
  <c r="C9" i="27"/>
  <c r="B9" i="12" l="1"/>
  <c r="B10" i="12" s="1"/>
  <c r="C7" i="27"/>
  <c r="C6" i="27"/>
  <c r="C5" i="27"/>
  <c r="C4" i="27"/>
  <c r="C3" i="27"/>
  <c r="J3" i="28" l="1"/>
  <c r="B5" i="12"/>
  <c r="L3" i="28" l="1"/>
  <c r="B3" i="12"/>
  <c r="M3" i="28" l="1"/>
  <c r="B7" i="12" s="1"/>
  <c r="B8" i="12" s="1"/>
  <c r="B4" i="12"/>
  <c r="B12" i="12" l="1"/>
  <c r="B14" i="12" s="1"/>
</calcChain>
</file>

<file path=xl/sharedStrings.xml><?xml version="1.0" encoding="utf-8"?>
<sst xmlns="http://schemas.openxmlformats.org/spreadsheetml/2006/main" count="116" uniqueCount="64">
  <si>
    <t>Historiske investeringer</t>
  </si>
  <si>
    <t>Gennemførte investeringer</t>
  </si>
  <si>
    <t xml:space="preserve">Kr. </t>
  </si>
  <si>
    <t>Finansielle omkostninger</t>
  </si>
  <si>
    <t>Faktiske driftsomkostninger</t>
  </si>
  <si>
    <t>Komponenter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</si>
  <si>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</si>
  <si>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</si>
  <si>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</si>
  <si>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</si>
  <si>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</si>
  <si>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</si>
  <si>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</si>
  <si>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</si>
  <si>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</si>
  <si>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</si>
  <si>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</si>
  <si>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</si>
  <si>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</si>
  <si>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</si>
  <si>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</si>
  <si>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</si>
  <si>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</si>
  <si>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</si>
  <si>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</si>
  <si>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</si>
  <si>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</si>
  <si>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</si>
  <si>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</si>
  <si>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</si>
  <si>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</si>
  <si>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</si>
  <si>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</si>
  <si>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</si>
  <si>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</si>
  <si>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</si>
  <si>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</si>
  <si>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</si>
  <si>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</si>
  <si>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2015-2016</t>
  </si>
  <si>
    <t>2016-2017</t>
  </si>
  <si>
    <t>Tilbagebetaling af vejbidrag</t>
  </si>
  <si>
    <t>2009-2010</t>
  </si>
  <si>
    <t>Historiske investeringer (2009-niveau)</t>
  </si>
  <si>
    <t>Faktisk indberettede investeringer</t>
  </si>
  <si>
    <t>Samlede ikke-påvirkelige omkostninger</t>
  </si>
  <si>
    <t>Gebyrer i alt</t>
  </si>
  <si>
    <t>2017-2018</t>
  </si>
  <si>
    <t>2018-2019</t>
  </si>
  <si>
    <t>Pristalsreguleret grundlag (2019-niveau)</t>
  </si>
  <si>
    <t>Nyt niveau for driftsomkostningerne i den økonomiske ramme 2019</t>
  </si>
  <si>
    <t>Grundlag for de økonomiske rammer 2019 (2017-niveau)</t>
  </si>
  <si>
    <t>Pristalsreguleret FADO (2017 niveau)</t>
  </si>
  <si>
    <t>Pristalsreguleret investeringer (2017 prisniveau)</t>
  </si>
  <si>
    <t>Pristalsreguleret nettofinansielle (2017-prisniveau)</t>
  </si>
  <si>
    <t>Ø 50mm &lt; Ledningsnet ≤ Ø110 mm</t>
  </si>
  <si>
    <t>Etageareal vandbehandlingsbygning</t>
  </si>
  <si>
    <t>SRO-anlæg, vandværk</t>
  </si>
  <si>
    <t>Støbejernsledninger Ø 50mm &lt; Ledningsnet ≤ Ø110 mm</t>
  </si>
  <si>
    <t>Afregningsmålere, elektroniske med maksimal gennemstrømning ≤ 4 m3/t</t>
  </si>
  <si>
    <t>Elanlæg - vandværk</t>
  </si>
  <si>
    <t>Ø110 mm &lt; Ledningsnet ≤ Ø 250 mm</t>
  </si>
  <si>
    <t>Hovedtotal</t>
  </si>
  <si>
    <t>Gammelsø Vandværk A.m.b.a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</si>
</sst>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 * #,##0.00_ ;_ * \-#,##0.00_ ;_ * &quot;-&quot;??_ ;_ @_ "/>
    <numFmt numFmtId="165" formatCode="_(&quot;kr.&quot;* #,##0.00_);_(&quot;kr.&quot;* \(#,##0.00\);_(&quot;kr.&quot;* &quot;-&quot;??_);_(@_)"/>
    <numFmt numFmtId="166" formatCode="_(* #,##0.00_);_(* \(#,##0.00\);_(* &quot;-&quot;??_);_(@_)"/>
    <numFmt numFmtId="167" formatCode="_ * #,##0_ ;_ * \-#,##0_ ;_ * &quot;-&quot;??_ ;_ @_ "/>
    <numFmt numFmtId="168" formatCode="\(#,##0\);#,##0_)"/>
    <numFmt numFmtId="169" formatCode="#,##0,_);\(#,##0,\)"/>
    <numFmt numFmtId="170" formatCode="\(#,##0,\);#,##0,_)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43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170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0" fontId="32" fillId="54" borderId="19" applyNumberFormat="0" applyFont="0" applyAlignment="0" applyProtection="0"/>
    <xf numFmtId="16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6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4" fontId="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7" fontId="0" fillId="0" borderId="0" xfId="27368" applyNumberFormat="1" applyFont="1"/>
    <xf numFmtId="167" fontId="3" fillId="0" borderId="1" xfId="27368" applyNumberFormat="1" applyFont="1" applyBorder="1"/>
    <xf numFmtId="167" fontId="0" fillId="0" borderId="0" xfId="27368" applyNumberFormat="1" applyFont="1" applyBorder="1"/>
    <xf numFmtId="167" fontId="0" fillId="0" borderId="23" xfId="27368" applyNumberFormat="1" applyFont="1" applyBorder="1"/>
    <xf numFmtId="167" fontId="0" fillId="0" borderId="0" xfId="27368" applyNumberFormat="1" applyFont="1" applyFill="1" applyBorder="1"/>
    <xf numFmtId="167" fontId="0" fillId="0" borderId="23" xfId="27368" applyNumberFormat="1" applyFont="1" applyFill="1" applyBorder="1"/>
    <xf numFmtId="167" fontId="3" fillId="0" borderId="0" xfId="27368" applyNumberFormat="1" applyFont="1" applyFill="1" applyBorder="1"/>
    <xf numFmtId="167" fontId="0" fillId="0" borderId="27" xfId="27368" applyNumberFormat="1" applyFont="1" applyBorder="1"/>
    <xf numFmtId="0" fontId="5" fillId="0" borderId="0" xfId="1" applyFont="1" applyBorder="1"/>
    <xf numFmtId="167" fontId="3" fillId="0" borderId="2" xfId="27368" applyNumberFormat="1" applyFont="1" applyBorder="1"/>
    <xf numFmtId="167" fontId="5" fillId="0" borderId="0" xfId="27368" applyNumberFormat="1" applyFont="1"/>
    <xf numFmtId="167" fontId="5" fillId="0" borderId="0" xfId="27368" applyNumberFormat="1" applyFont="1" applyBorder="1"/>
    <xf numFmtId="0" fontId="0" fillId="0" borderId="25" xfId="0" applyFont="1" applyBorder="1" applyAlignment="1">
      <alignment wrapText="1"/>
    </xf>
    <xf numFmtId="167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7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7" fontId="0" fillId="0" borderId="0" xfId="0" applyNumberFormat="1"/>
    <xf numFmtId="0" fontId="0" fillId="0" borderId="28" xfId="0" applyBorder="1"/>
    <xf numFmtId="0" fontId="3" fillId="0" borderId="28" xfId="0" applyFont="1" applyFill="1" applyBorder="1" applyAlignment="1"/>
    <xf numFmtId="167" fontId="0" fillId="0" borderId="28" xfId="27368" applyNumberFormat="1" applyFont="1" applyFill="1" applyBorder="1"/>
    <xf numFmtId="0" fontId="0" fillId="0" borderId="28" xfId="0" applyFill="1" applyBorder="1"/>
    <xf numFmtId="0" fontId="0" fillId="0" borderId="27" xfId="0" applyBorder="1"/>
    <xf numFmtId="0" fontId="3" fillId="55" borderId="29" xfId="0" applyFont="1" applyFill="1" applyBorder="1"/>
    <xf numFmtId="0" fontId="3" fillId="0" borderId="29" xfId="0" applyFont="1" applyBorder="1" applyAlignment="1">
      <alignment horizontal="left"/>
    </xf>
    <xf numFmtId="167" fontId="3" fillId="0" borderId="29" xfId="0" applyNumberFormat="1" applyFont="1" applyBorder="1"/>
    <xf numFmtId="0" fontId="3" fillId="0" borderId="0" xfId="0" applyFont="1" applyAlignment="1">
      <alignment horizontal="left" indent="1"/>
    </xf>
    <xf numFmtId="167" fontId="3" fillId="0" borderId="0" xfId="0" applyNumberFormat="1" applyFont="1"/>
    <xf numFmtId="0" fontId="0" fillId="0" borderId="0" xfId="0" applyAlignment="1">
      <alignment horizontal="left" indent="2"/>
    </xf>
    <xf numFmtId="0" fontId="3" fillId="55" borderId="30" xfId="0" applyFont="1" applyFill="1" applyBorder="1" applyAlignment="1">
      <alignment horizontal="left"/>
    </xf>
    <xf numFmtId="167" fontId="3" fillId="55" borderId="30" xfId="0" applyNumberFormat="1" applyFont="1" applyFill="1" applyBorder="1"/>
    <xf numFmtId="0" fontId="46" fillId="0" borderId="0" xfId="0" applyFont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7" fontId="3" fillId="0" borderId="26" xfId="0" applyNumberFormat="1" applyFont="1" applyFill="1" applyBorder="1" applyAlignment="1">
      <alignment horizontal="left"/>
    </xf>
    <xf numFmtId="167" fontId="3" fillId="0" borderId="24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60 % - Markeringsfarve1 2" xfId="27344"/>
    <cellStyle name="60 % - Markeringsfarve2 2" xfId="27345"/>
    <cellStyle name="60 % - Markeringsfarve3 2" xfId="17681"/>
    <cellStyle name="60 % - Markeringsfarve3 3" xfId="27346"/>
    <cellStyle name="60 % - Markeringsfarve4 2" xfId="17682"/>
    <cellStyle name="60 % - Markeringsfarve4 3" xfId="27347"/>
    <cellStyle name="60 % - Markeringsfarve5 2" xfId="27348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ér celle" xfId="14" builtinId="23" customBuiltin="1"/>
    <cellStyle name="Link" xfId="1" builtinId="8"/>
    <cellStyle name="Link 2" xfId="22224"/>
    <cellStyle name="Linked Cell" xfId="22225"/>
    <cellStyle name="Linked Cell 2" xfId="27323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>
      <selection sqref="A1:XFD1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67" customFormat="1" ht="18.75" x14ac:dyDescent="0.3">
      <c r="A1" s="67" t="s">
        <v>63</v>
      </c>
    </row>
    <row r="2" spans="1:3" s="20" customFormat="1" ht="15.75" thickBot="1" x14ac:dyDescent="0.3">
      <c r="A2" s="14" t="s">
        <v>5</v>
      </c>
      <c r="B2" s="14" t="s">
        <v>6</v>
      </c>
    </row>
    <row r="3" spans="1:3" x14ac:dyDescent="0.25">
      <c r="A3" s="3" t="s">
        <v>4</v>
      </c>
      <c r="B3" s="28">
        <f>'Faktiske driftsomkostninger'!D2</f>
        <v>439520.07915094186</v>
      </c>
      <c r="C3" t="s">
        <v>8</v>
      </c>
    </row>
    <row r="4" spans="1:3" s="22" customFormat="1" x14ac:dyDescent="0.25">
      <c r="A4" s="2" t="s">
        <v>9</v>
      </c>
      <c r="B4" s="37">
        <f>SUM(B3:B3)</f>
        <v>439520.07915094186</v>
      </c>
      <c r="C4" s="44" t="s">
        <v>8</v>
      </c>
    </row>
    <row r="5" spans="1:3" x14ac:dyDescent="0.25">
      <c r="A5" s="36" t="s">
        <v>0</v>
      </c>
      <c r="B5" s="30">
        <f>Investeringer!D3</f>
        <v>321633.37391498795</v>
      </c>
      <c r="C5" s="19" t="s">
        <v>8</v>
      </c>
    </row>
    <row r="6" spans="1:3" x14ac:dyDescent="0.25">
      <c r="A6" s="3" t="s">
        <v>1</v>
      </c>
      <c r="B6" s="28">
        <f>Investeringer!E3</f>
        <v>138824.15445972246</v>
      </c>
      <c r="C6" t="s">
        <v>8</v>
      </c>
    </row>
    <row r="7" spans="1:3" s="18" customFormat="1" x14ac:dyDescent="0.25">
      <c r="A7" s="3" t="s">
        <v>3</v>
      </c>
      <c r="B7" s="28">
        <f>'Finansielle omkostninger'!M3</f>
        <v>17.690417690417689</v>
      </c>
      <c r="C7" t="s">
        <v>8</v>
      </c>
    </row>
    <row r="8" spans="1:3" s="18" customFormat="1" x14ac:dyDescent="0.25">
      <c r="A8" s="2" t="s">
        <v>38</v>
      </c>
      <c r="B8" s="37">
        <f>SUM(B5:B7)</f>
        <v>460475.21879240085</v>
      </c>
      <c r="C8" s="44" t="s">
        <v>8</v>
      </c>
    </row>
    <row r="9" spans="1:3" s="18" customFormat="1" x14ac:dyDescent="0.25">
      <c r="A9" s="3" t="s">
        <v>7</v>
      </c>
      <c r="B9" s="28">
        <f>'Ikke-påvirkelige omkostninger'!M2</f>
        <v>149510</v>
      </c>
      <c r="C9" t="s">
        <v>8</v>
      </c>
    </row>
    <row r="10" spans="1:3" s="18" customFormat="1" x14ac:dyDescent="0.25">
      <c r="A10" s="2" t="s">
        <v>45</v>
      </c>
      <c r="B10" s="37">
        <f>SUM(B9:B9)</f>
        <v>149510</v>
      </c>
      <c r="C10" s="44" t="s">
        <v>8</v>
      </c>
    </row>
    <row r="11" spans="1:3" x14ac:dyDescent="0.25">
      <c r="A11" s="1"/>
      <c r="B11" s="28"/>
    </row>
    <row r="12" spans="1:3" ht="15.75" thickBot="1" x14ac:dyDescent="0.3">
      <c r="A12" s="23" t="s">
        <v>51</v>
      </c>
      <c r="B12" s="29">
        <f>SUM(B4,B8,B10)</f>
        <v>1049505.2979433427</v>
      </c>
      <c r="C12" s="23" t="s">
        <v>2</v>
      </c>
    </row>
    <row r="13" spans="1:3" ht="15.75" thickTop="1" x14ac:dyDescent="0.25"/>
    <row r="14" spans="1:3" ht="15.75" thickBot="1" x14ac:dyDescent="0.3">
      <c r="A14" s="23" t="s">
        <v>49</v>
      </c>
      <c r="B14" s="29">
        <f>B12*Pristalsregulering!C10*Pristalsregulering!C11</f>
        <v>1085918.6713844605</v>
      </c>
      <c r="C14" s="23" t="s">
        <v>2</v>
      </c>
    </row>
    <row r="15" spans="1:3" ht="15.75" hidden="1" thickTop="1" x14ac:dyDescent="0.25">
      <c r="B15" s="43"/>
    </row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mergeCells count="1">
    <mergeCell ref="A1:XFD1"/>
  </mergeCells>
  <hyperlinks>
    <hyperlink ref="A3" location="'Faktiske driftsomkostninger'!A1" display="Faktiske driftsomkostninger"/>
    <hyperlink ref="A9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44.140625" style="28" customWidth="1"/>
    <col min="5" max="12" width="0" hidden="1" customWidth="1"/>
    <col min="13" max="16384" width="9.140625" hidden="1"/>
  </cols>
  <sheetData>
    <row r="1" spans="1:4" s="42" customFormat="1" ht="60.75" thickBot="1" x14ac:dyDescent="0.3">
      <c r="A1" s="40" t="s">
        <v>10</v>
      </c>
      <c r="B1" s="41" t="s">
        <v>11</v>
      </c>
      <c r="C1" s="41" t="s">
        <v>52</v>
      </c>
      <c r="D1" s="9" t="s">
        <v>50</v>
      </c>
    </row>
    <row r="2" spans="1:4" s="19" customFormat="1" ht="15.75" thickTop="1" x14ac:dyDescent="0.25">
      <c r="A2" s="24">
        <v>2018</v>
      </c>
      <c r="B2" s="38">
        <v>448059</v>
      </c>
      <c r="C2" s="39">
        <f>B2/Pristalsregulering!C10</f>
        <v>440352.82555282552</v>
      </c>
      <c r="D2" s="53">
        <f>AVERAGEIF(C2:C4,"&lt;&gt;0")</f>
        <v>439520.07915094186</v>
      </c>
    </row>
    <row r="3" spans="1:4" s="19" customFormat="1" x14ac:dyDescent="0.25">
      <c r="A3" s="24">
        <v>2017</v>
      </c>
      <c r="B3" s="38">
        <v>429078</v>
      </c>
      <c r="C3" s="39">
        <f>B3</f>
        <v>429078</v>
      </c>
      <c r="D3" s="28"/>
    </row>
    <row r="4" spans="1:4" x14ac:dyDescent="0.25">
      <c r="A4" s="24">
        <v>2016</v>
      </c>
      <c r="B4" s="38">
        <v>443497</v>
      </c>
      <c r="C4" s="39">
        <f>B4*Pristalsregulering!C9</f>
        <v>449129.41189999995</v>
      </c>
    </row>
    <row r="5" spans="1:4" hidden="1" x14ac:dyDescent="0.25"/>
    <row r="6" spans="1:4" hidden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style="54" bestFit="1" customWidth="1"/>
    <col min="4" max="4" width="22.5703125" bestFit="1" customWidth="1"/>
    <col min="5" max="5" width="25.85546875" bestFit="1" customWidth="1"/>
    <col min="6" max="7" width="0" hidden="1" customWidth="1"/>
    <col min="8" max="16384" width="9.140625" hidden="1"/>
  </cols>
  <sheetData>
    <row r="1" spans="1:5" s="18" customFormat="1" ht="15.75" thickBot="1" x14ac:dyDescent="0.3">
      <c r="A1" s="52"/>
      <c r="B1" s="68" t="s">
        <v>44</v>
      </c>
      <c r="C1" s="69"/>
      <c r="D1" s="70" t="s">
        <v>53</v>
      </c>
      <c r="E1" s="70"/>
    </row>
    <row r="2" spans="1:5" s="18" customFormat="1" ht="15.75" thickTop="1" x14ac:dyDescent="0.25">
      <c r="A2" s="50" t="s">
        <v>10</v>
      </c>
      <c r="B2" s="58" t="s">
        <v>43</v>
      </c>
      <c r="C2" s="24" t="s">
        <v>1</v>
      </c>
      <c r="D2" s="18" t="s">
        <v>0</v>
      </c>
      <c r="E2" s="18" t="s">
        <v>1</v>
      </c>
    </row>
    <row r="3" spans="1:5" s="18" customFormat="1" x14ac:dyDescent="0.25">
      <c r="A3" s="51">
        <v>2018</v>
      </c>
      <c r="B3" s="35">
        <v>292837</v>
      </c>
      <c r="C3" s="31">
        <v>135109.99299999999</v>
      </c>
      <c r="D3" s="28">
        <f>B3*Pristalsregulering!C2*Pristalsregulering!C3*Pristalsregulering!C4*Pristalsregulering!C5*Pristalsregulering!C6*Pristalsregulering!C7*Pristalsregulering!C8*Pristalsregulering!C9</f>
        <v>321633.37391498795</v>
      </c>
      <c r="E3" s="28">
        <v>138824.15445972246</v>
      </c>
    </row>
    <row r="4" spans="1:5" s="18" customFormat="1" hidden="1" x14ac:dyDescent="0.25">
      <c r="A4" s="19"/>
      <c r="B4" s="19"/>
      <c r="C4" s="54"/>
    </row>
    <row r="5" spans="1:5" s="22" customFormat="1" hidden="1" x14ac:dyDescent="0.25">
      <c r="A5" s="4"/>
      <c r="B5" s="4"/>
      <c r="C5" s="55"/>
    </row>
    <row r="6" spans="1:5" hidden="1" x14ac:dyDescent="0.25">
      <c r="A6" s="21"/>
      <c r="B6" s="49"/>
      <c r="C6" s="56"/>
    </row>
    <row r="7" spans="1:5" hidden="1" x14ac:dyDescent="0.25">
      <c r="A7" s="21"/>
      <c r="B7" s="21"/>
      <c r="C7" s="57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/>
  </sheetViews>
  <sheetFormatPr defaultColWidth="0" defaultRowHeight="15" customHeight="1" zeroHeight="1" x14ac:dyDescent="0.25"/>
  <cols>
    <col min="1" max="1" width="5" style="18" bestFit="1" customWidth="1"/>
    <col min="2" max="3" width="15.7109375" style="18" customWidth="1"/>
    <col min="4" max="4" width="18.140625" style="18" bestFit="1" customWidth="1"/>
    <col min="5" max="5" width="15.7109375" style="24" customWidth="1"/>
    <col min="6" max="7" width="15.7109375" style="18" customWidth="1"/>
    <col min="8" max="8" width="18.140625" style="18" bestFit="1" customWidth="1"/>
    <col min="9" max="9" width="15.7109375" style="24" customWidth="1"/>
    <col min="10" max="11" width="15.7109375" style="18" customWidth="1"/>
    <col min="12" max="12" width="15.7109375" style="24" customWidth="1"/>
    <col min="13" max="13" width="15.7109375" style="18" customWidth="1"/>
    <col min="14" max="18" width="0" style="18" hidden="1" customWidth="1"/>
    <col min="19" max="16384" width="9.140625" style="18" hidden="1"/>
  </cols>
  <sheetData>
    <row r="1" spans="1:14" ht="15.75" thickBot="1" x14ac:dyDescent="0.3">
      <c r="A1" s="25"/>
      <c r="B1" s="71" t="s">
        <v>31</v>
      </c>
      <c r="C1" s="72"/>
      <c r="D1" s="72"/>
      <c r="E1" s="72"/>
      <c r="F1" s="68" t="s">
        <v>54</v>
      </c>
      <c r="G1" s="73"/>
      <c r="H1" s="73"/>
      <c r="I1" s="73"/>
      <c r="J1" s="74" t="s">
        <v>20</v>
      </c>
      <c r="K1" s="70"/>
      <c r="L1" s="75"/>
      <c r="M1" s="11"/>
    </row>
    <row r="2" spans="1:14" s="22" customFormat="1" ht="15.75" thickTop="1" x14ac:dyDescent="0.25">
      <c r="A2" s="15" t="s">
        <v>10</v>
      </c>
      <c r="B2" s="6" t="s">
        <v>32</v>
      </c>
      <c r="C2" s="5" t="s">
        <v>33</v>
      </c>
      <c r="D2" s="5" t="s">
        <v>34</v>
      </c>
      <c r="E2" s="13" t="s">
        <v>35</v>
      </c>
      <c r="F2" s="5" t="s">
        <v>32</v>
      </c>
      <c r="G2" s="5" t="s">
        <v>33</v>
      </c>
      <c r="H2" s="5" t="s">
        <v>34</v>
      </c>
      <c r="I2" s="13" t="s">
        <v>35</v>
      </c>
      <c r="J2" s="16" t="s">
        <v>36</v>
      </c>
      <c r="K2" s="16" t="s">
        <v>33</v>
      </c>
      <c r="L2" s="13" t="s">
        <v>46</v>
      </c>
      <c r="M2" s="4" t="s">
        <v>19</v>
      </c>
      <c r="N2" s="27"/>
    </row>
    <row r="3" spans="1:14" x14ac:dyDescent="0.25">
      <c r="A3" s="24">
        <v>2018</v>
      </c>
      <c r="B3" s="35">
        <v>0</v>
      </c>
      <c r="C3" s="30">
        <v>18</v>
      </c>
      <c r="D3" s="30">
        <v>0</v>
      </c>
      <c r="E3" s="33">
        <v>0</v>
      </c>
      <c r="F3" s="30">
        <f>B3/Pristalsregulering!$C$10</f>
        <v>0</v>
      </c>
      <c r="G3" s="30">
        <f>C3/Pristalsregulering!$C$10</f>
        <v>17.690417690417689</v>
      </c>
      <c r="H3" s="30">
        <f>D3/Pristalsregulering!$C$10</f>
        <v>0</v>
      </c>
      <c r="I3" s="33">
        <f>E3/Pristalsregulering!$C$10</f>
        <v>0</v>
      </c>
      <c r="J3" s="32">
        <f>AVERAGE(F3:F5)</f>
        <v>0</v>
      </c>
      <c r="K3" s="32">
        <f>G3</f>
        <v>17.690417690417689</v>
      </c>
      <c r="L3" s="33">
        <f>AVERAGE(H3:H5)+AVERAGE(I3:I5)</f>
        <v>0</v>
      </c>
      <c r="M3" s="34">
        <f>SUM(J3:L3)</f>
        <v>17.690417690417689</v>
      </c>
      <c r="N3" s="19"/>
    </row>
    <row r="4" spans="1:14" x14ac:dyDescent="0.25">
      <c r="A4" s="24">
        <v>2017</v>
      </c>
      <c r="B4" s="35">
        <v>0</v>
      </c>
      <c r="C4" s="30">
        <v>2346</v>
      </c>
      <c r="D4" s="30">
        <v>0</v>
      </c>
      <c r="E4" s="31">
        <v>0</v>
      </c>
      <c r="F4" s="30">
        <f>B4</f>
        <v>0</v>
      </c>
      <c r="G4" s="30">
        <f>C4</f>
        <v>2346</v>
      </c>
      <c r="H4" s="30">
        <f>D4</f>
        <v>0</v>
      </c>
      <c r="I4" s="31">
        <f>E4</f>
        <v>0</v>
      </c>
      <c r="J4" s="30"/>
      <c r="L4" s="31"/>
      <c r="M4" s="28"/>
    </row>
    <row r="5" spans="1:14" x14ac:dyDescent="0.25">
      <c r="A5" s="24">
        <v>2016</v>
      </c>
      <c r="B5" s="35">
        <v>0</v>
      </c>
      <c r="C5" s="30">
        <v>40</v>
      </c>
      <c r="D5" s="30">
        <v>0</v>
      </c>
      <c r="E5" s="31">
        <v>0</v>
      </c>
      <c r="F5" s="30">
        <f>B5*Pristalsregulering!$C$9</f>
        <v>0</v>
      </c>
      <c r="G5" s="30">
        <f>C5*Pristalsregulering!$C$9</f>
        <v>40.507999999999996</v>
      </c>
      <c r="H5" s="30">
        <f>D5*Pristalsregulering!$C$9</f>
        <v>0</v>
      </c>
      <c r="I5" s="31">
        <f>E5*Pristalsregulering!$C$9</f>
        <v>0</v>
      </c>
      <c r="J5" s="28"/>
      <c r="L5" s="31"/>
      <c r="M5" s="28"/>
    </row>
  </sheetData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1" bestFit="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5.7109375" style="2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10</v>
      </c>
      <c r="B1" s="47" t="s">
        <v>21</v>
      </c>
      <c r="C1" s="47" t="s">
        <v>22</v>
      </c>
      <c r="D1" s="47" t="s">
        <v>23</v>
      </c>
      <c r="E1" s="47" t="s">
        <v>24</v>
      </c>
      <c r="F1" s="47" t="s">
        <v>25</v>
      </c>
      <c r="G1" s="47" t="s">
        <v>26</v>
      </c>
      <c r="H1" s="47" t="s">
        <v>27</v>
      </c>
      <c r="I1" s="47" t="s">
        <v>28</v>
      </c>
      <c r="J1" s="47" t="s">
        <v>29</v>
      </c>
      <c r="K1" s="47" t="s">
        <v>41</v>
      </c>
      <c r="L1" s="48" t="s">
        <v>30</v>
      </c>
      <c r="M1" s="12" t="s">
        <v>19</v>
      </c>
    </row>
    <row r="2" spans="1:13" ht="15.75" thickTop="1" x14ac:dyDescent="0.25">
      <c r="A2" s="26">
        <v>2018</v>
      </c>
      <c r="B2" s="32"/>
      <c r="C2" s="32"/>
      <c r="D2" s="32"/>
      <c r="E2" s="32"/>
      <c r="F2" s="32"/>
      <c r="G2" s="32">
        <v>149510</v>
      </c>
      <c r="H2" s="32"/>
      <c r="I2" s="32"/>
      <c r="J2" s="32"/>
      <c r="K2" s="32"/>
      <c r="L2" s="33"/>
      <c r="M2" s="34">
        <f>SUM(B2:L2)</f>
        <v>149510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37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37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1"/>
  <sheetViews>
    <sheetView showGridLines="0" zoomScale="90" zoomScaleNormal="90" workbookViewId="0">
      <selection activeCell="K31" sqref="K31"/>
    </sheetView>
  </sheetViews>
  <sheetFormatPr defaultRowHeight="15" x14ac:dyDescent="0.25"/>
  <cols>
    <col min="1" max="1" width="71.28515625" style="18" bestFit="1" customWidth="1"/>
    <col min="2" max="91" width="11.85546875" style="18" bestFit="1" customWidth="1"/>
    <col min="92" max="16384" width="9.140625" style="18"/>
  </cols>
  <sheetData>
    <row r="1" spans="1:91" x14ac:dyDescent="0.2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59">
        <v>2023</v>
      </c>
      <c r="P1" s="59">
        <v>2024</v>
      </c>
      <c r="Q1" s="59">
        <v>2025</v>
      </c>
      <c r="R1" s="59">
        <v>2026</v>
      </c>
      <c r="S1" s="59">
        <v>2027</v>
      </c>
      <c r="T1" s="59">
        <v>2028</v>
      </c>
      <c r="U1" s="59">
        <v>2029</v>
      </c>
      <c r="V1" s="59">
        <v>2030</v>
      </c>
      <c r="W1" s="59">
        <v>2031</v>
      </c>
      <c r="X1" s="59">
        <v>2032</v>
      </c>
      <c r="Y1" s="59">
        <v>2033</v>
      </c>
      <c r="Z1" s="59">
        <v>2034</v>
      </c>
      <c r="AA1" s="59">
        <v>2035</v>
      </c>
      <c r="AB1" s="59">
        <v>2036</v>
      </c>
      <c r="AC1" s="59">
        <v>2037</v>
      </c>
      <c r="AD1" s="59">
        <v>2038</v>
      </c>
      <c r="AE1" s="59">
        <v>2039</v>
      </c>
      <c r="AF1" s="59">
        <v>2040</v>
      </c>
      <c r="AG1" s="59">
        <v>2041</v>
      </c>
      <c r="AH1" s="59">
        <v>2042</v>
      </c>
      <c r="AI1" s="59">
        <v>2043</v>
      </c>
      <c r="AJ1" s="59">
        <v>2044</v>
      </c>
      <c r="AK1" s="59">
        <v>2045</v>
      </c>
      <c r="AL1" s="59">
        <v>2046</v>
      </c>
      <c r="AM1" s="59">
        <v>2047</v>
      </c>
      <c r="AN1" s="59">
        <v>2048</v>
      </c>
      <c r="AO1" s="59">
        <v>2049</v>
      </c>
      <c r="AP1" s="59">
        <v>2050</v>
      </c>
      <c r="AQ1" s="59">
        <v>2051</v>
      </c>
      <c r="AR1" s="59">
        <v>2052</v>
      </c>
      <c r="AS1" s="59">
        <v>2053</v>
      </c>
      <c r="AT1" s="59">
        <v>2054</v>
      </c>
      <c r="AU1" s="59">
        <v>2055</v>
      </c>
      <c r="AV1" s="59">
        <v>2056</v>
      </c>
      <c r="AW1" s="59">
        <v>2057</v>
      </c>
      <c r="AX1" s="59">
        <v>2058</v>
      </c>
      <c r="AY1" s="59">
        <v>2059</v>
      </c>
      <c r="AZ1" s="59">
        <v>2060</v>
      </c>
      <c r="BA1" s="59">
        <v>2061</v>
      </c>
      <c r="BB1" s="59">
        <v>2062</v>
      </c>
      <c r="BC1" s="59">
        <v>2063</v>
      </c>
      <c r="BD1" s="59">
        <v>2064</v>
      </c>
      <c r="BE1" s="59">
        <v>2065</v>
      </c>
      <c r="BF1" s="59">
        <v>2066</v>
      </c>
      <c r="BG1" s="59">
        <v>2067</v>
      </c>
      <c r="BH1" s="59">
        <v>2068</v>
      </c>
      <c r="BI1" s="59">
        <v>2069</v>
      </c>
      <c r="BJ1" s="59">
        <v>2070</v>
      </c>
      <c r="BK1" s="59">
        <v>2071</v>
      </c>
      <c r="BL1" s="59">
        <v>2072</v>
      </c>
      <c r="BM1" s="59">
        <v>2073</v>
      </c>
      <c r="BN1" s="59">
        <v>2074</v>
      </c>
      <c r="BO1" s="59">
        <v>2075</v>
      </c>
      <c r="BP1" s="59">
        <v>2076</v>
      </c>
      <c r="BQ1" s="59">
        <v>2077</v>
      </c>
      <c r="BR1" s="59">
        <v>2078</v>
      </c>
      <c r="BS1" s="59">
        <v>2079</v>
      </c>
      <c r="BT1" s="59">
        <v>2080</v>
      </c>
      <c r="BU1" s="59">
        <v>2081</v>
      </c>
      <c r="BV1" s="59">
        <v>2082</v>
      </c>
      <c r="BW1" s="59">
        <v>2083</v>
      </c>
      <c r="BX1" s="59">
        <v>2084</v>
      </c>
      <c r="BY1" s="59">
        <v>2085</v>
      </c>
      <c r="BZ1" s="59">
        <v>2086</v>
      </c>
      <c r="CA1" s="59">
        <v>2087</v>
      </c>
      <c r="CB1" s="59">
        <v>2088</v>
      </c>
      <c r="CC1" s="59">
        <v>2089</v>
      </c>
      <c r="CD1" s="59">
        <v>2090</v>
      </c>
      <c r="CE1" s="59">
        <v>2091</v>
      </c>
      <c r="CF1" s="59">
        <v>2092</v>
      </c>
      <c r="CG1" s="59">
        <v>2093</v>
      </c>
      <c r="CH1" s="59">
        <v>2094</v>
      </c>
      <c r="CI1" s="59">
        <v>2095</v>
      </c>
      <c r="CJ1" s="59">
        <v>2096</v>
      </c>
      <c r="CK1" s="59">
        <v>2097</v>
      </c>
      <c r="CL1" s="59">
        <v>2098</v>
      </c>
      <c r="CM1" s="59">
        <v>2099</v>
      </c>
    </row>
    <row r="2" spans="1:91" x14ac:dyDescent="0.25">
      <c r="A2" s="60"/>
      <c r="B2" s="61">
        <v>273.81333333333333</v>
      </c>
      <c r="C2" s="61">
        <v>1441.2133333333334</v>
      </c>
      <c r="D2" s="61">
        <v>73691.387333333318</v>
      </c>
      <c r="E2" s="61">
        <v>75098.187333333321</v>
      </c>
      <c r="F2" s="61">
        <v>77688.667333333316</v>
      </c>
      <c r="G2" s="61">
        <v>79413.467333333319</v>
      </c>
      <c r="H2" s="61">
        <v>83554.207333333325</v>
      </c>
      <c r="I2" s="61">
        <v>115578.91433333332</v>
      </c>
      <c r="J2" s="61">
        <v>117776.65966666664</v>
      </c>
      <c r="K2" s="61">
        <v>135109.99299999999</v>
      </c>
      <c r="L2" s="61">
        <v>135109.99299999999</v>
      </c>
      <c r="M2" s="61">
        <v>135109.99299999999</v>
      </c>
      <c r="N2" s="61">
        <v>63203.298999999999</v>
      </c>
      <c r="O2" s="61">
        <v>63203.298999999999</v>
      </c>
      <c r="P2" s="61">
        <v>63203.298999999999</v>
      </c>
      <c r="Q2" s="61">
        <v>63203.298999999999</v>
      </c>
      <c r="R2" s="61">
        <v>60488.298999999999</v>
      </c>
      <c r="S2" s="61">
        <v>28827.511999999999</v>
      </c>
      <c r="T2" s="61">
        <v>28827.511999999999</v>
      </c>
      <c r="U2" s="61">
        <v>28827.511999999999</v>
      </c>
      <c r="V2" s="61">
        <v>28827.511999999999</v>
      </c>
      <c r="W2" s="61">
        <v>28827.511999999999</v>
      </c>
      <c r="X2" s="61">
        <v>28827.511999999999</v>
      </c>
      <c r="Y2" s="61">
        <v>28827.511999999999</v>
      </c>
      <c r="Z2" s="61">
        <v>28827.511999999999</v>
      </c>
      <c r="AA2" s="61">
        <v>28827.511999999999</v>
      </c>
      <c r="AB2" s="61">
        <v>28827.511999999999</v>
      </c>
      <c r="AC2" s="61">
        <v>28827.511999999999</v>
      </c>
      <c r="AD2" s="61">
        <v>28827.511999999999</v>
      </c>
      <c r="AE2" s="61">
        <v>28827.511999999999</v>
      </c>
      <c r="AF2" s="61">
        <v>28827.511999999999</v>
      </c>
      <c r="AG2" s="61">
        <v>28827.511999999999</v>
      </c>
      <c r="AH2" s="61">
        <v>28827.511999999999</v>
      </c>
      <c r="AI2" s="61">
        <v>27722.66</v>
      </c>
      <c r="AJ2" s="61">
        <v>27722.66</v>
      </c>
      <c r="AK2" s="61">
        <v>27722.66</v>
      </c>
      <c r="AL2" s="61">
        <v>27722.66</v>
      </c>
      <c r="AM2" s="61">
        <v>27722.66</v>
      </c>
      <c r="AN2" s="61">
        <v>27722.66</v>
      </c>
      <c r="AO2" s="61">
        <v>27722.66</v>
      </c>
      <c r="AP2" s="61">
        <v>27722.66</v>
      </c>
      <c r="AQ2" s="61">
        <v>27722.66</v>
      </c>
      <c r="AR2" s="61">
        <v>27722.66</v>
      </c>
      <c r="AS2" s="61">
        <v>27722.66</v>
      </c>
      <c r="AT2" s="61">
        <v>27722.66</v>
      </c>
      <c r="AU2" s="61">
        <v>27722.66</v>
      </c>
      <c r="AV2" s="61">
        <v>27722.66</v>
      </c>
      <c r="AW2" s="61">
        <v>27722.66</v>
      </c>
      <c r="AX2" s="61">
        <v>27722.66</v>
      </c>
      <c r="AY2" s="61">
        <v>27722.66</v>
      </c>
      <c r="AZ2" s="61">
        <v>27722.66</v>
      </c>
      <c r="BA2" s="61">
        <v>27722.66</v>
      </c>
      <c r="BB2" s="61">
        <v>27722.66</v>
      </c>
      <c r="BC2" s="61">
        <v>27722.66</v>
      </c>
      <c r="BD2" s="61">
        <v>27722.66</v>
      </c>
      <c r="BE2" s="61">
        <v>27722.66</v>
      </c>
      <c r="BF2" s="61">
        <v>27722.66</v>
      </c>
      <c r="BG2" s="61">
        <v>27722.66</v>
      </c>
      <c r="BH2" s="61">
        <v>27722.66</v>
      </c>
      <c r="BI2" s="61">
        <v>27722.66</v>
      </c>
      <c r="BJ2" s="61">
        <v>27722.66</v>
      </c>
      <c r="BK2" s="61">
        <v>27722.66</v>
      </c>
      <c r="BL2" s="61">
        <v>27722.66</v>
      </c>
      <c r="BM2" s="61">
        <v>27722.66</v>
      </c>
      <c r="BN2" s="61">
        <v>27722.66</v>
      </c>
      <c r="BO2" s="61">
        <v>27722.66</v>
      </c>
      <c r="BP2" s="61">
        <v>27722.66</v>
      </c>
      <c r="BQ2" s="61">
        <v>27722.66</v>
      </c>
      <c r="BR2" s="61">
        <v>27722.66</v>
      </c>
      <c r="BS2" s="61">
        <v>27722.66</v>
      </c>
      <c r="BT2" s="61">
        <v>27722.66</v>
      </c>
      <c r="BU2" s="61">
        <v>27722.66</v>
      </c>
      <c r="BV2" s="61">
        <v>27722.66</v>
      </c>
      <c r="BW2" s="61">
        <v>27722.66</v>
      </c>
      <c r="BX2" s="61">
        <v>27722.66</v>
      </c>
      <c r="BY2" s="61">
        <v>27448.846666666665</v>
      </c>
      <c r="BZ2" s="61">
        <v>26281.446666666667</v>
      </c>
      <c r="CA2" s="61">
        <v>25937.966666666667</v>
      </c>
      <c r="CB2" s="61">
        <v>24531.166666666664</v>
      </c>
      <c r="CC2" s="61">
        <v>21940.686666666665</v>
      </c>
      <c r="CD2" s="61">
        <v>20215.886666666665</v>
      </c>
      <c r="CE2" s="61">
        <v>20215.886666666665</v>
      </c>
      <c r="CF2" s="61">
        <v>19851.966666666667</v>
      </c>
      <c r="CG2" s="61">
        <v>18759.073333333334</v>
      </c>
      <c r="CH2" s="61">
        <v>1425.74</v>
      </c>
      <c r="CI2" s="61">
        <v>1425.74</v>
      </c>
      <c r="CJ2" s="61">
        <v>1425.74</v>
      </c>
      <c r="CK2" s="61">
        <v>1425.74</v>
      </c>
      <c r="CL2" s="61">
        <v>1425.74</v>
      </c>
      <c r="CM2" s="61">
        <v>1425.74</v>
      </c>
    </row>
    <row r="3" spans="1:91" x14ac:dyDescent="0.25">
      <c r="A3" s="62">
        <v>2010</v>
      </c>
      <c r="B3" s="63">
        <v>273.81333333333333</v>
      </c>
      <c r="C3" s="63">
        <v>273.81333333333333</v>
      </c>
      <c r="D3" s="63">
        <v>273.81333333333333</v>
      </c>
      <c r="E3" s="63">
        <v>273.81333333333333</v>
      </c>
      <c r="F3" s="63">
        <v>273.81333333333333</v>
      </c>
      <c r="G3" s="63">
        <v>273.81333333333333</v>
      </c>
      <c r="H3" s="63">
        <v>273.81333333333333</v>
      </c>
      <c r="I3" s="63">
        <v>273.81333333333333</v>
      </c>
      <c r="J3" s="63">
        <v>273.81333333333333</v>
      </c>
      <c r="K3" s="63">
        <v>273.81333333333333</v>
      </c>
      <c r="L3" s="63">
        <v>273.81333333333333</v>
      </c>
      <c r="M3" s="63">
        <v>273.81333333333333</v>
      </c>
      <c r="N3" s="63">
        <v>273.81333333333333</v>
      </c>
      <c r="O3" s="63">
        <v>273.81333333333333</v>
      </c>
      <c r="P3" s="63">
        <v>273.81333333333333</v>
      </c>
      <c r="Q3" s="63">
        <v>273.81333333333333</v>
      </c>
      <c r="R3" s="63">
        <v>273.81333333333333</v>
      </c>
      <c r="S3" s="63">
        <v>273.81333333333333</v>
      </c>
      <c r="T3" s="63">
        <v>273.81333333333333</v>
      </c>
      <c r="U3" s="63">
        <v>273.81333333333333</v>
      </c>
      <c r="V3" s="63">
        <v>273.81333333333333</v>
      </c>
      <c r="W3" s="63">
        <v>273.81333333333333</v>
      </c>
      <c r="X3" s="63">
        <v>273.81333333333333</v>
      </c>
      <c r="Y3" s="63">
        <v>273.81333333333333</v>
      </c>
      <c r="Z3" s="63">
        <v>273.81333333333333</v>
      </c>
      <c r="AA3" s="63">
        <v>273.81333333333333</v>
      </c>
      <c r="AB3" s="63">
        <v>273.81333333333333</v>
      </c>
      <c r="AC3" s="63">
        <v>273.81333333333333</v>
      </c>
      <c r="AD3" s="63">
        <v>273.81333333333333</v>
      </c>
      <c r="AE3" s="63">
        <v>273.81333333333333</v>
      </c>
      <c r="AF3" s="63">
        <v>273.81333333333333</v>
      </c>
      <c r="AG3" s="63">
        <v>273.81333333333333</v>
      </c>
      <c r="AH3" s="63">
        <v>273.81333333333333</v>
      </c>
      <c r="AI3" s="63">
        <v>273.81333333333333</v>
      </c>
      <c r="AJ3" s="63">
        <v>273.81333333333333</v>
      </c>
      <c r="AK3" s="63">
        <v>273.81333333333333</v>
      </c>
      <c r="AL3" s="63">
        <v>273.81333333333333</v>
      </c>
      <c r="AM3" s="63">
        <v>273.81333333333333</v>
      </c>
      <c r="AN3" s="63">
        <v>273.81333333333333</v>
      </c>
      <c r="AO3" s="63">
        <v>273.81333333333333</v>
      </c>
      <c r="AP3" s="63">
        <v>273.81333333333333</v>
      </c>
      <c r="AQ3" s="63">
        <v>273.81333333333333</v>
      </c>
      <c r="AR3" s="63">
        <v>273.81333333333333</v>
      </c>
      <c r="AS3" s="63">
        <v>273.81333333333333</v>
      </c>
      <c r="AT3" s="63">
        <v>273.81333333333333</v>
      </c>
      <c r="AU3" s="63">
        <v>273.81333333333333</v>
      </c>
      <c r="AV3" s="63">
        <v>273.81333333333333</v>
      </c>
      <c r="AW3" s="63">
        <v>273.81333333333333</v>
      </c>
      <c r="AX3" s="63">
        <v>273.81333333333333</v>
      </c>
      <c r="AY3" s="63">
        <v>273.81333333333333</v>
      </c>
      <c r="AZ3" s="63">
        <v>273.81333333333333</v>
      </c>
      <c r="BA3" s="63">
        <v>273.81333333333333</v>
      </c>
      <c r="BB3" s="63">
        <v>273.81333333333333</v>
      </c>
      <c r="BC3" s="63">
        <v>273.81333333333333</v>
      </c>
      <c r="BD3" s="63">
        <v>273.81333333333333</v>
      </c>
      <c r="BE3" s="63">
        <v>273.81333333333333</v>
      </c>
      <c r="BF3" s="63">
        <v>273.81333333333333</v>
      </c>
      <c r="BG3" s="63">
        <v>273.81333333333333</v>
      </c>
      <c r="BH3" s="63">
        <v>273.81333333333333</v>
      </c>
      <c r="BI3" s="63">
        <v>273.81333333333333</v>
      </c>
      <c r="BJ3" s="63">
        <v>273.81333333333333</v>
      </c>
      <c r="BK3" s="63">
        <v>273.81333333333333</v>
      </c>
      <c r="BL3" s="63">
        <v>273.81333333333333</v>
      </c>
      <c r="BM3" s="63">
        <v>273.81333333333333</v>
      </c>
      <c r="BN3" s="63">
        <v>273.81333333333333</v>
      </c>
      <c r="BO3" s="63">
        <v>273.81333333333333</v>
      </c>
      <c r="BP3" s="63">
        <v>273.81333333333333</v>
      </c>
      <c r="BQ3" s="63">
        <v>273.81333333333333</v>
      </c>
      <c r="BR3" s="63">
        <v>273.81333333333333</v>
      </c>
      <c r="BS3" s="63">
        <v>273.81333333333333</v>
      </c>
      <c r="BT3" s="63">
        <v>273.81333333333333</v>
      </c>
      <c r="BU3" s="63">
        <v>273.81333333333333</v>
      </c>
      <c r="BV3" s="63">
        <v>273.81333333333333</v>
      </c>
      <c r="BW3" s="63">
        <v>273.81333333333333</v>
      </c>
      <c r="BX3" s="63">
        <v>273.81333333333333</v>
      </c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</row>
    <row r="4" spans="1:91" x14ac:dyDescent="0.25">
      <c r="A4" s="64" t="s">
        <v>55</v>
      </c>
      <c r="B4" s="53">
        <v>273.81333333333333</v>
      </c>
      <c r="C4" s="53">
        <v>273.81333333333333</v>
      </c>
      <c r="D4" s="53">
        <v>273.81333333333333</v>
      </c>
      <c r="E4" s="53">
        <v>273.81333333333333</v>
      </c>
      <c r="F4" s="53">
        <v>273.81333333333333</v>
      </c>
      <c r="G4" s="53">
        <v>273.81333333333333</v>
      </c>
      <c r="H4" s="53">
        <v>273.81333333333333</v>
      </c>
      <c r="I4" s="53">
        <v>273.81333333333333</v>
      </c>
      <c r="J4" s="53">
        <v>273.81333333333333</v>
      </c>
      <c r="K4" s="53">
        <v>273.81333333333333</v>
      </c>
      <c r="L4" s="53">
        <v>273.81333333333333</v>
      </c>
      <c r="M4" s="53">
        <v>273.81333333333333</v>
      </c>
      <c r="N4" s="53">
        <v>273.81333333333333</v>
      </c>
      <c r="O4" s="53">
        <v>273.81333333333333</v>
      </c>
      <c r="P4" s="53">
        <v>273.81333333333333</v>
      </c>
      <c r="Q4" s="53">
        <v>273.81333333333333</v>
      </c>
      <c r="R4" s="53">
        <v>273.81333333333333</v>
      </c>
      <c r="S4" s="53">
        <v>273.81333333333333</v>
      </c>
      <c r="T4" s="53">
        <v>273.81333333333333</v>
      </c>
      <c r="U4" s="53">
        <v>273.81333333333333</v>
      </c>
      <c r="V4" s="53">
        <v>273.81333333333333</v>
      </c>
      <c r="W4" s="53">
        <v>273.81333333333333</v>
      </c>
      <c r="X4" s="53">
        <v>273.81333333333333</v>
      </c>
      <c r="Y4" s="53">
        <v>273.81333333333333</v>
      </c>
      <c r="Z4" s="53">
        <v>273.81333333333333</v>
      </c>
      <c r="AA4" s="53">
        <v>273.81333333333333</v>
      </c>
      <c r="AB4" s="53">
        <v>273.81333333333333</v>
      </c>
      <c r="AC4" s="53">
        <v>273.81333333333333</v>
      </c>
      <c r="AD4" s="53">
        <v>273.81333333333333</v>
      </c>
      <c r="AE4" s="53">
        <v>273.81333333333333</v>
      </c>
      <c r="AF4" s="53">
        <v>273.81333333333333</v>
      </c>
      <c r="AG4" s="53">
        <v>273.81333333333333</v>
      </c>
      <c r="AH4" s="53">
        <v>273.81333333333333</v>
      </c>
      <c r="AI4" s="53">
        <v>273.81333333333333</v>
      </c>
      <c r="AJ4" s="53">
        <v>273.81333333333333</v>
      </c>
      <c r="AK4" s="53">
        <v>273.81333333333333</v>
      </c>
      <c r="AL4" s="53">
        <v>273.81333333333333</v>
      </c>
      <c r="AM4" s="53">
        <v>273.81333333333333</v>
      </c>
      <c r="AN4" s="53">
        <v>273.81333333333333</v>
      </c>
      <c r="AO4" s="53">
        <v>273.81333333333333</v>
      </c>
      <c r="AP4" s="53">
        <v>273.81333333333333</v>
      </c>
      <c r="AQ4" s="53">
        <v>273.81333333333333</v>
      </c>
      <c r="AR4" s="53">
        <v>273.81333333333333</v>
      </c>
      <c r="AS4" s="53">
        <v>273.81333333333333</v>
      </c>
      <c r="AT4" s="53">
        <v>273.81333333333333</v>
      </c>
      <c r="AU4" s="53">
        <v>273.81333333333333</v>
      </c>
      <c r="AV4" s="53">
        <v>273.81333333333333</v>
      </c>
      <c r="AW4" s="53">
        <v>273.81333333333333</v>
      </c>
      <c r="AX4" s="53">
        <v>273.81333333333333</v>
      </c>
      <c r="AY4" s="53">
        <v>273.81333333333333</v>
      </c>
      <c r="AZ4" s="53">
        <v>273.81333333333333</v>
      </c>
      <c r="BA4" s="53">
        <v>273.81333333333333</v>
      </c>
      <c r="BB4" s="53">
        <v>273.81333333333333</v>
      </c>
      <c r="BC4" s="53">
        <v>273.81333333333333</v>
      </c>
      <c r="BD4" s="53">
        <v>273.81333333333333</v>
      </c>
      <c r="BE4" s="53">
        <v>273.81333333333333</v>
      </c>
      <c r="BF4" s="53">
        <v>273.81333333333333</v>
      </c>
      <c r="BG4" s="53">
        <v>273.81333333333333</v>
      </c>
      <c r="BH4" s="53">
        <v>273.81333333333333</v>
      </c>
      <c r="BI4" s="53">
        <v>273.81333333333333</v>
      </c>
      <c r="BJ4" s="53">
        <v>273.81333333333333</v>
      </c>
      <c r="BK4" s="53">
        <v>273.81333333333333</v>
      </c>
      <c r="BL4" s="53">
        <v>273.81333333333333</v>
      </c>
      <c r="BM4" s="53">
        <v>273.81333333333333</v>
      </c>
      <c r="BN4" s="53">
        <v>273.81333333333333</v>
      </c>
      <c r="BO4" s="53">
        <v>273.81333333333333</v>
      </c>
      <c r="BP4" s="53">
        <v>273.81333333333333</v>
      </c>
      <c r="BQ4" s="53">
        <v>273.81333333333333</v>
      </c>
      <c r="BR4" s="53">
        <v>273.81333333333333</v>
      </c>
      <c r="BS4" s="53">
        <v>273.81333333333333</v>
      </c>
      <c r="BT4" s="53">
        <v>273.81333333333333</v>
      </c>
      <c r="BU4" s="53">
        <v>273.81333333333333</v>
      </c>
      <c r="BV4" s="53">
        <v>273.81333333333333</v>
      </c>
      <c r="BW4" s="53">
        <v>273.81333333333333</v>
      </c>
      <c r="BX4" s="53">
        <v>273.81333333333333</v>
      </c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</row>
    <row r="5" spans="1:91" x14ac:dyDescent="0.25">
      <c r="A5" s="62">
        <v>2011</v>
      </c>
      <c r="B5" s="63"/>
      <c r="C5" s="63">
        <v>1167.4000000000001</v>
      </c>
      <c r="D5" s="63">
        <v>1167.4000000000001</v>
      </c>
      <c r="E5" s="63">
        <v>1167.4000000000001</v>
      </c>
      <c r="F5" s="63">
        <v>1167.4000000000001</v>
      </c>
      <c r="G5" s="63">
        <v>1167.4000000000001</v>
      </c>
      <c r="H5" s="63">
        <v>1167.4000000000001</v>
      </c>
      <c r="I5" s="63">
        <v>1167.4000000000001</v>
      </c>
      <c r="J5" s="63">
        <v>1167.4000000000001</v>
      </c>
      <c r="K5" s="63">
        <v>1167.4000000000001</v>
      </c>
      <c r="L5" s="63">
        <v>1167.4000000000001</v>
      </c>
      <c r="M5" s="63">
        <v>1167.4000000000001</v>
      </c>
      <c r="N5" s="63">
        <v>1167.4000000000001</v>
      </c>
      <c r="O5" s="63">
        <v>1167.4000000000001</v>
      </c>
      <c r="P5" s="63">
        <v>1167.4000000000001</v>
      </c>
      <c r="Q5" s="63">
        <v>1167.4000000000001</v>
      </c>
      <c r="R5" s="63">
        <v>1167.4000000000001</v>
      </c>
      <c r="S5" s="63">
        <v>1167.4000000000001</v>
      </c>
      <c r="T5" s="63">
        <v>1167.4000000000001</v>
      </c>
      <c r="U5" s="63">
        <v>1167.4000000000001</v>
      </c>
      <c r="V5" s="63">
        <v>1167.4000000000001</v>
      </c>
      <c r="W5" s="63">
        <v>1167.4000000000001</v>
      </c>
      <c r="X5" s="63">
        <v>1167.4000000000001</v>
      </c>
      <c r="Y5" s="63">
        <v>1167.4000000000001</v>
      </c>
      <c r="Z5" s="63">
        <v>1167.4000000000001</v>
      </c>
      <c r="AA5" s="63">
        <v>1167.4000000000001</v>
      </c>
      <c r="AB5" s="63">
        <v>1167.4000000000001</v>
      </c>
      <c r="AC5" s="63">
        <v>1167.4000000000001</v>
      </c>
      <c r="AD5" s="63">
        <v>1167.4000000000001</v>
      </c>
      <c r="AE5" s="63">
        <v>1167.4000000000001</v>
      </c>
      <c r="AF5" s="63">
        <v>1167.4000000000001</v>
      </c>
      <c r="AG5" s="63">
        <v>1167.4000000000001</v>
      </c>
      <c r="AH5" s="63">
        <v>1167.4000000000001</v>
      </c>
      <c r="AI5" s="63">
        <v>1167.4000000000001</v>
      </c>
      <c r="AJ5" s="63">
        <v>1167.4000000000001</v>
      </c>
      <c r="AK5" s="63">
        <v>1167.4000000000001</v>
      </c>
      <c r="AL5" s="63">
        <v>1167.4000000000001</v>
      </c>
      <c r="AM5" s="63">
        <v>1167.4000000000001</v>
      </c>
      <c r="AN5" s="63">
        <v>1167.4000000000001</v>
      </c>
      <c r="AO5" s="63">
        <v>1167.4000000000001</v>
      </c>
      <c r="AP5" s="63">
        <v>1167.4000000000001</v>
      </c>
      <c r="AQ5" s="63">
        <v>1167.4000000000001</v>
      </c>
      <c r="AR5" s="63">
        <v>1167.4000000000001</v>
      </c>
      <c r="AS5" s="63">
        <v>1167.4000000000001</v>
      </c>
      <c r="AT5" s="63">
        <v>1167.4000000000001</v>
      </c>
      <c r="AU5" s="63">
        <v>1167.4000000000001</v>
      </c>
      <c r="AV5" s="63">
        <v>1167.4000000000001</v>
      </c>
      <c r="AW5" s="63">
        <v>1167.4000000000001</v>
      </c>
      <c r="AX5" s="63">
        <v>1167.4000000000001</v>
      </c>
      <c r="AY5" s="63">
        <v>1167.4000000000001</v>
      </c>
      <c r="AZ5" s="63">
        <v>1167.4000000000001</v>
      </c>
      <c r="BA5" s="63">
        <v>1167.4000000000001</v>
      </c>
      <c r="BB5" s="63">
        <v>1167.4000000000001</v>
      </c>
      <c r="BC5" s="63">
        <v>1167.4000000000001</v>
      </c>
      <c r="BD5" s="63">
        <v>1167.4000000000001</v>
      </c>
      <c r="BE5" s="63">
        <v>1167.4000000000001</v>
      </c>
      <c r="BF5" s="63">
        <v>1167.4000000000001</v>
      </c>
      <c r="BG5" s="63">
        <v>1167.4000000000001</v>
      </c>
      <c r="BH5" s="63">
        <v>1167.4000000000001</v>
      </c>
      <c r="BI5" s="63">
        <v>1167.4000000000001</v>
      </c>
      <c r="BJ5" s="63">
        <v>1167.4000000000001</v>
      </c>
      <c r="BK5" s="63">
        <v>1167.4000000000001</v>
      </c>
      <c r="BL5" s="63">
        <v>1167.4000000000001</v>
      </c>
      <c r="BM5" s="63">
        <v>1167.4000000000001</v>
      </c>
      <c r="BN5" s="63">
        <v>1167.4000000000001</v>
      </c>
      <c r="BO5" s="63">
        <v>1167.4000000000001</v>
      </c>
      <c r="BP5" s="63">
        <v>1167.4000000000001</v>
      </c>
      <c r="BQ5" s="63">
        <v>1167.4000000000001</v>
      </c>
      <c r="BR5" s="63">
        <v>1167.4000000000001</v>
      </c>
      <c r="BS5" s="63">
        <v>1167.4000000000001</v>
      </c>
      <c r="BT5" s="63">
        <v>1167.4000000000001</v>
      </c>
      <c r="BU5" s="63">
        <v>1167.4000000000001</v>
      </c>
      <c r="BV5" s="63">
        <v>1167.4000000000001</v>
      </c>
      <c r="BW5" s="63">
        <v>1167.4000000000001</v>
      </c>
      <c r="BX5" s="63">
        <v>1167.4000000000001</v>
      </c>
      <c r="BY5" s="63">
        <v>1167.4000000000001</v>
      </c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</row>
    <row r="6" spans="1:91" x14ac:dyDescent="0.25">
      <c r="A6" s="64" t="s">
        <v>56</v>
      </c>
      <c r="B6" s="53"/>
      <c r="C6" s="53">
        <v>695.33333333333337</v>
      </c>
      <c r="D6" s="53">
        <v>695.33333333333337</v>
      </c>
      <c r="E6" s="53">
        <v>695.33333333333337</v>
      </c>
      <c r="F6" s="53">
        <v>695.33333333333337</v>
      </c>
      <c r="G6" s="53">
        <v>695.33333333333337</v>
      </c>
      <c r="H6" s="53">
        <v>695.33333333333337</v>
      </c>
      <c r="I6" s="53">
        <v>695.33333333333337</v>
      </c>
      <c r="J6" s="53">
        <v>695.33333333333337</v>
      </c>
      <c r="K6" s="53">
        <v>695.33333333333337</v>
      </c>
      <c r="L6" s="53">
        <v>695.33333333333337</v>
      </c>
      <c r="M6" s="53">
        <v>695.33333333333337</v>
      </c>
      <c r="N6" s="53">
        <v>695.33333333333337</v>
      </c>
      <c r="O6" s="53">
        <v>695.33333333333337</v>
      </c>
      <c r="P6" s="53">
        <v>695.33333333333337</v>
      </c>
      <c r="Q6" s="53">
        <v>695.33333333333337</v>
      </c>
      <c r="R6" s="53">
        <v>695.33333333333337</v>
      </c>
      <c r="S6" s="53">
        <v>695.33333333333337</v>
      </c>
      <c r="T6" s="53">
        <v>695.33333333333337</v>
      </c>
      <c r="U6" s="53">
        <v>695.33333333333337</v>
      </c>
      <c r="V6" s="53">
        <v>695.33333333333337</v>
      </c>
      <c r="W6" s="53">
        <v>695.33333333333337</v>
      </c>
      <c r="X6" s="53">
        <v>695.33333333333337</v>
      </c>
      <c r="Y6" s="53">
        <v>695.33333333333337</v>
      </c>
      <c r="Z6" s="53">
        <v>695.33333333333337</v>
      </c>
      <c r="AA6" s="53">
        <v>695.33333333333337</v>
      </c>
      <c r="AB6" s="53">
        <v>695.33333333333337</v>
      </c>
      <c r="AC6" s="53">
        <v>695.33333333333337</v>
      </c>
      <c r="AD6" s="53">
        <v>695.33333333333337</v>
      </c>
      <c r="AE6" s="53">
        <v>695.33333333333337</v>
      </c>
      <c r="AF6" s="53">
        <v>695.33333333333337</v>
      </c>
      <c r="AG6" s="53">
        <v>695.33333333333337</v>
      </c>
      <c r="AH6" s="53">
        <v>695.33333333333337</v>
      </c>
      <c r="AI6" s="53">
        <v>695.33333333333337</v>
      </c>
      <c r="AJ6" s="53">
        <v>695.33333333333337</v>
      </c>
      <c r="AK6" s="53">
        <v>695.33333333333337</v>
      </c>
      <c r="AL6" s="53">
        <v>695.33333333333337</v>
      </c>
      <c r="AM6" s="53">
        <v>695.33333333333337</v>
      </c>
      <c r="AN6" s="53">
        <v>695.33333333333337</v>
      </c>
      <c r="AO6" s="53">
        <v>695.33333333333337</v>
      </c>
      <c r="AP6" s="53">
        <v>695.33333333333337</v>
      </c>
      <c r="AQ6" s="53">
        <v>695.33333333333337</v>
      </c>
      <c r="AR6" s="53">
        <v>695.33333333333337</v>
      </c>
      <c r="AS6" s="53">
        <v>695.33333333333337</v>
      </c>
      <c r="AT6" s="53">
        <v>695.33333333333337</v>
      </c>
      <c r="AU6" s="53">
        <v>695.33333333333337</v>
      </c>
      <c r="AV6" s="53">
        <v>695.33333333333337</v>
      </c>
      <c r="AW6" s="53">
        <v>695.33333333333337</v>
      </c>
      <c r="AX6" s="53">
        <v>695.33333333333337</v>
      </c>
      <c r="AY6" s="53">
        <v>695.33333333333337</v>
      </c>
      <c r="AZ6" s="53">
        <v>695.33333333333337</v>
      </c>
      <c r="BA6" s="53">
        <v>695.33333333333337</v>
      </c>
      <c r="BB6" s="53">
        <v>695.33333333333337</v>
      </c>
      <c r="BC6" s="53">
        <v>695.33333333333337</v>
      </c>
      <c r="BD6" s="53">
        <v>695.33333333333337</v>
      </c>
      <c r="BE6" s="53">
        <v>695.33333333333337</v>
      </c>
      <c r="BF6" s="53">
        <v>695.33333333333337</v>
      </c>
      <c r="BG6" s="53">
        <v>695.33333333333337</v>
      </c>
      <c r="BH6" s="53">
        <v>695.33333333333337</v>
      </c>
      <c r="BI6" s="53">
        <v>695.33333333333337</v>
      </c>
      <c r="BJ6" s="53">
        <v>695.33333333333337</v>
      </c>
      <c r="BK6" s="53">
        <v>695.33333333333337</v>
      </c>
      <c r="BL6" s="53">
        <v>695.33333333333337</v>
      </c>
      <c r="BM6" s="53">
        <v>695.33333333333337</v>
      </c>
      <c r="BN6" s="53">
        <v>695.33333333333337</v>
      </c>
      <c r="BO6" s="53">
        <v>695.33333333333337</v>
      </c>
      <c r="BP6" s="53">
        <v>695.33333333333337</v>
      </c>
      <c r="BQ6" s="53">
        <v>695.33333333333337</v>
      </c>
      <c r="BR6" s="53">
        <v>695.33333333333337</v>
      </c>
      <c r="BS6" s="53">
        <v>695.33333333333337</v>
      </c>
      <c r="BT6" s="53">
        <v>695.33333333333337</v>
      </c>
      <c r="BU6" s="53">
        <v>695.33333333333337</v>
      </c>
      <c r="BV6" s="53">
        <v>695.33333333333337</v>
      </c>
      <c r="BW6" s="53">
        <v>695.33333333333337</v>
      </c>
      <c r="BX6" s="53">
        <v>695.33333333333337</v>
      </c>
      <c r="BY6" s="53">
        <v>695.33333333333337</v>
      </c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</row>
    <row r="7" spans="1:91" x14ac:dyDescent="0.25">
      <c r="A7" s="64" t="s">
        <v>55</v>
      </c>
      <c r="B7" s="53"/>
      <c r="C7" s="53">
        <v>472.06666666666666</v>
      </c>
      <c r="D7" s="53">
        <v>472.06666666666666</v>
      </c>
      <c r="E7" s="53">
        <v>472.06666666666666</v>
      </c>
      <c r="F7" s="53">
        <v>472.06666666666666</v>
      </c>
      <c r="G7" s="53">
        <v>472.06666666666666</v>
      </c>
      <c r="H7" s="53">
        <v>472.06666666666666</v>
      </c>
      <c r="I7" s="53">
        <v>472.06666666666666</v>
      </c>
      <c r="J7" s="53">
        <v>472.06666666666666</v>
      </c>
      <c r="K7" s="53">
        <v>472.06666666666666</v>
      </c>
      <c r="L7" s="53">
        <v>472.06666666666666</v>
      </c>
      <c r="M7" s="53">
        <v>472.06666666666666</v>
      </c>
      <c r="N7" s="53">
        <v>472.06666666666666</v>
      </c>
      <c r="O7" s="53">
        <v>472.06666666666666</v>
      </c>
      <c r="P7" s="53">
        <v>472.06666666666666</v>
      </c>
      <c r="Q7" s="53">
        <v>472.06666666666666</v>
      </c>
      <c r="R7" s="53">
        <v>472.06666666666666</v>
      </c>
      <c r="S7" s="53">
        <v>472.06666666666666</v>
      </c>
      <c r="T7" s="53">
        <v>472.06666666666666</v>
      </c>
      <c r="U7" s="53">
        <v>472.06666666666666</v>
      </c>
      <c r="V7" s="53">
        <v>472.06666666666666</v>
      </c>
      <c r="W7" s="53">
        <v>472.06666666666666</v>
      </c>
      <c r="X7" s="53">
        <v>472.06666666666666</v>
      </c>
      <c r="Y7" s="53">
        <v>472.06666666666666</v>
      </c>
      <c r="Z7" s="53">
        <v>472.06666666666666</v>
      </c>
      <c r="AA7" s="53">
        <v>472.06666666666666</v>
      </c>
      <c r="AB7" s="53">
        <v>472.06666666666666</v>
      </c>
      <c r="AC7" s="53">
        <v>472.06666666666666</v>
      </c>
      <c r="AD7" s="53">
        <v>472.06666666666666</v>
      </c>
      <c r="AE7" s="53">
        <v>472.06666666666666</v>
      </c>
      <c r="AF7" s="53">
        <v>472.06666666666666</v>
      </c>
      <c r="AG7" s="53">
        <v>472.06666666666666</v>
      </c>
      <c r="AH7" s="53">
        <v>472.06666666666666</v>
      </c>
      <c r="AI7" s="53">
        <v>472.06666666666666</v>
      </c>
      <c r="AJ7" s="53">
        <v>472.06666666666666</v>
      </c>
      <c r="AK7" s="53">
        <v>472.06666666666666</v>
      </c>
      <c r="AL7" s="53">
        <v>472.06666666666666</v>
      </c>
      <c r="AM7" s="53">
        <v>472.06666666666666</v>
      </c>
      <c r="AN7" s="53">
        <v>472.06666666666666</v>
      </c>
      <c r="AO7" s="53">
        <v>472.06666666666666</v>
      </c>
      <c r="AP7" s="53">
        <v>472.06666666666666</v>
      </c>
      <c r="AQ7" s="53">
        <v>472.06666666666666</v>
      </c>
      <c r="AR7" s="53">
        <v>472.06666666666666</v>
      </c>
      <c r="AS7" s="53">
        <v>472.06666666666666</v>
      </c>
      <c r="AT7" s="53">
        <v>472.06666666666666</v>
      </c>
      <c r="AU7" s="53">
        <v>472.06666666666666</v>
      </c>
      <c r="AV7" s="53">
        <v>472.06666666666666</v>
      </c>
      <c r="AW7" s="53">
        <v>472.06666666666666</v>
      </c>
      <c r="AX7" s="53">
        <v>472.06666666666666</v>
      </c>
      <c r="AY7" s="53">
        <v>472.06666666666666</v>
      </c>
      <c r="AZ7" s="53">
        <v>472.06666666666666</v>
      </c>
      <c r="BA7" s="53">
        <v>472.06666666666666</v>
      </c>
      <c r="BB7" s="53">
        <v>472.06666666666666</v>
      </c>
      <c r="BC7" s="53">
        <v>472.06666666666666</v>
      </c>
      <c r="BD7" s="53">
        <v>472.06666666666666</v>
      </c>
      <c r="BE7" s="53">
        <v>472.06666666666666</v>
      </c>
      <c r="BF7" s="53">
        <v>472.06666666666666</v>
      </c>
      <c r="BG7" s="53">
        <v>472.06666666666666</v>
      </c>
      <c r="BH7" s="53">
        <v>472.06666666666666</v>
      </c>
      <c r="BI7" s="53">
        <v>472.06666666666666</v>
      </c>
      <c r="BJ7" s="53">
        <v>472.06666666666666</v>
      </c>
      <c r="BK7" s="53">
        <v>472.06666666666666</v>
      </c>
      <c r="BL7" s="53">
        <v>472.06666666666666</v>
      </c>
      <c r="BM7" s="53">
        <v>472.06666666666666</v>
      </c>
      <c r="BN7" s="53">
        <v>472.06666666666666</v>
      </c>
      <c r="BO7" s="53">
        <v>472.06666666666666</v>
      </c>
      <c r="BP7" s="53">
        <v>472.06666666666666</v>
      </c>
      <c r="BQ7" s="53">
        <v>472.06666666666666</v>
      </c>
      <c r="BR7" s="53">
        <v>472.06666666666666</v>
      </c>
      <c r="BS7" s="53">
        <v>472.06666666666666</v>
      </c>
      <c r="BT7" s="53">
        <v>472.06666666666666</v>
      </c>
      <c r="BU7" s="53">
        <v>472.06666666666666</v>
      </c>
      <c r="BV7" s="53">
        <v>472.06666666666666</v>
      </c>
      <c r="BW7" s="53">
        <v>472.06666666666666</v>
      </c>
      <c r="BX7" s="53">
        <v>472.06666666666666</v>
      </c>
      <c r="BY7" s="53">
        <v>472.06666666666666</v>
      </c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</row>
    <row r="8" spans="1:91" x14ac:dyDescent="0.25">
      <c r="A8" s="62">
        <v>2012</v>
      </c>
      <c r="B8" s="63"/>
      <c r="C8" s="63"/>
      <c r="D8" s="63">
        <v>72250.173999999985</v>
      </c>
      <c r="E8" s="63">
        <v>72250.173999999985</v>
      </c>
      <c r="F8" s="63">
        <v>72250.173999999985</v>
      </c>
      <c r="G8" s="63">
        <v>72250.173999999985</v>
      </c>
      <c r="H8" s="63">
        <v>72250.173999999985</v>
      </c>
      <c r="I8" s="63">
        <v>72250.173999999985</v>
      </c>
      <c r="J8" s="63">
        <v>72250.173999999985</v>
      </c>
      <c r="K8" s="63">
        <v>72250.173999999985</v>
      </c>
      <c r="L8" s="63">
        <v>72250.173999999985</v>
      </c>
      <c r="M8" s="63">
        <v>72250.173999999985</v>
      </c>
      <c r="N8" s="63">
        <v>343.48</v>
      </c>
      <c r="O8" s="63">
        <v>343.48</v>
      </c>
      <c r="P8" s="63">
        <v>343.48</v>
      </c>
      <c r="Q8" s="63">
        <v>343.48</v>
      </c>
      <c r="R8" s="63">
        <v>343.48</v>
      </c>
      <c r="S8" s="63">
        <v>343.48</v>
      </c>
      <c r="T8" s="63">
        <v>343.48</v>
      </c>
      <c r="U8" s="63">
        <v>343.48</v>
      </c>
      <c r="V8" s="63">
        <v>343.48</v>
      </c>
      <c r="W8" s="63">
        <v>343.48</v>
      </c>
      <c r="X8" s="63">
        <v>343.48</v>
      </c>
      <c r="Y8" s="63">
        <v>343.48</v>
      </c>
      <c r="Z8" s="63">
        <v>343.48</v>
      </c>
      <c r="AA8" s="63">
        <v>343.48</v>
      </c>
      <c r="AB8" s="63">
        <v>343.48</v>
      </c>
      <c r="AC8" s="63">
        <v>343.48</v>
      </c>
      <c r="AD8" s="63">
        <v>343.48</v>
      </c>
      <c r="AE8" s="63">
        <v>343.48</v>
      </c>
      <c r="AF8" s="63">
        <v>343.48</v>
      </c>
      <c r="AG8" s="63">
        <v>343.48</v>
      </c>
      <c r="AH8" s="63">
        <v>343.48</v>
      </c>
      <c r="AI8" s="63">
        <v>343.48</v>
      </c>
      <c r="AJ8" s="63">
        <v>343.48</v>
      </c>
      <c r="AK8" s="63">
        <v>343.48</v>
      </c>
      <c r="AL8" s="63">
        <v>343.48</v>
      </c>
      <c r="AM8" s="63">
        <v>343.48</v>
      </c>
      <c r="AN8" s="63">
        <v>343.48</v>
      </c>
      <c r="AO8" s="63">
        <v>343.48</v>
      </c>
      <c r="AP8" s="63">
        <v>343.48</v>
      </c>
      <c r="AQ8" s="63">
        <v>343.48</v>
      </c>
      <c r="AR8" s="63">
        <v>343.48</v>
      </c>
      <c r="AS8" s="63">
        <v>343.48</v>
      </c>
      <c r="AT8" s="63">
        <v>343.48</v>
      </c>
      <c r="AU8" s="63">
        <v>343.48</v>
      </c>
      <c r="AV8" s="63">
        <v>343.48</v>
      </c>
      <c r="AW8" s="63">
        <v>343.48</v>
      </c>
      <c r="AX8" s="63">
        <v>343.48</v>
      </c>
      <c r="AY8" s="63">
        <v>343.48</v>
      </c>
      <c r="AZ8" s="63">
        <v>343.48</v>
      </c>
      <c r="BA8" s="63">
        <v>343.48</v>
      </c>
      <c r="BB8" s="63">
        <v>343.48</v>
      </c>
      <c r="BC8" s="63">
        <v>343.48</v>
      </c>
      <c r="BD8" s="63">
        <v>343.48</v>
      </c>
      <c r="BE8" s="63">
        <v>343.48</v>
      </c>
      <c r="BF8" s="63">
        <v>343.48</v>
      </c>
      <c r="BG8" s="63">
        <v>343.48</v>
      </c>
      <c r="BH8" s="63">
        <v>343.48</v>
      </c>
      <c r="BI8" s="63">
        <v>343.48</v>
      </c>
      <c r="BJ8" s="63">
        <v>343.48</v>
      </c>
      <c r="BK8" s="63">
        <v>343.48</v>
      </c>
      <c r="BL8" s="63">
        <v>343.48</v>
      </c>
      <c r="BM8" s="63">
        <v>343.48</v>
      </c>
      <c r="BN8" s="63">
        <v>343.48</v>
      </c>
      <c r="BO8" s="63">
        <v>343.48</v>
      </c>
      <c r="BP8" s="63">
        <v>343.48</v>
      </c>
      <c r="BQ8" s="63">
        <v>343.48</v>
      </c>
      <c r="BR8" s="63">
        <v>343.48</v>
      </c>
      <c r="BS8" s="63">
        <v>343.48</v>
      </c>
      <c r="BT8" s="63">
        <v>343.48</v>
      </c>
      <c r="BU8" s="63">
        <v>343.48</v>
      </c>
      <c r="BV8" s="63">
        <v>343.48</v>
      </c>
      <c r="BW8" s="63">
        <v>343.48</v>
      </c>
      <c r="BX8" s="63">
        <v>343.48</v>
      </c>
      <c r="BY8" s="63">
        <v>343.48</v>
      </c>
      <c r="BZ8" s="63">
        <v>343.48</v>
      </c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</row>
    <row r="9" spans="1:91" x14ac:dyDescent="0.25">
      <c r="A9" s="64" t="s">
        <v>57</v>
      </c>
      <c r="B9" s="53"/>
      <c r="C9" s="53"/>
      <c r="D9" s="53">
        <v>71906.693999999989</v>
      </c>
      <c r="E9" s="53">
        <v>71906.693999999989</v>
      </c>
      <c r="F9" s="53">
        <v>71906.693999999989</v>
      </c>
      <c r="G9" s="53">
        <v>71906.693999999989</v>
      </c>
      <c r="H9" s="53">
        <v>71906.693999999989</v>
      </c>
      <c r="I9" s="53">
        <v>71906.693999999989</v>
      </c>
      <c r="J9" s="53">
        <v>71906.693999999989</v>
      </c>
      <c r="K9" s="53">
        <v>71906.693999999989</v>
      </c>
      <c r="L9" s="53">
        <v>71906.693999999989</v>
      </c>
      <c r="M9" s="53">
        <v>71906.693999999989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</row>
    <row r="10" spans="1:91" x14ac:dyDescent="0.25">
      <c r="A10" s="64" t="s">
        <v>55</v>
      </c>
      <c r="B10" s="53"/>
      <c r="C10" s="53"/>
      <c r="D10" s="53">
        <v>343.48</v>
      </c>
      <c r="E10" s="53">
        <v>343.48</v>
      </c>
      <c r="F10" s="53">
        <v>343.48</v>
      </c>
      <c r="G10" s="53">
        <v>343.48</v>
      </c>
      <c r="H10" s="53">
        <v>343.48</v>
      </c>
      <c r="I10" s="53">
        <v>343.48</v>
      </c>
      <c r="J10" s="53">
        <v>343.48</v>
      </c>
      <c r="K10" s="53">
        <v>343.48</v>
      </c>
      <c r="L10" s="53">
        <v>343.48</v>
      </c>
      <c r="M10" s="53">
        <v>343.48</v>
      </c>
      <c r="N10" s="53">
        <v>343.48</v>
      </c>
      <c r="O10" s="53">
        <v>343.48</v>
      </c>
      <c r="P10" s="53">
        <v>343.48</v>
      </c>
      <c r="Q10" s="53">
        <v>343.48</v>
      </c>
      <c r="R10" s="53">
        <v>343.48</v>
      </c>
      <c r="S10" s="53">
        <v>343.48</v>
      </c>
      <c r="T10" s="53">
        <v>343.48</v>
      </c>
      <c r="U10" s="53">
        <v>343.48</v>
      </c>
      <c r="V10" s="53">
        <v>343.48</v>
      </c>
      <c r="W10" s="53">
        <v>343.48</v>
      </c>
      <c r="X10" s="53">
        <v>343.48</v>
      </c>
      <c r="Y10" s="53">
        <v>343.48</v>
      </c>
      <c r="Z10" s="53">
        <v>343.48</v>
      </c>
      <c r="AA10" s="53">
        <v>343.48</v>
      </c>
      <c r="AB10" s="53">
        <v>343.48</v>
      </c>
      <c r="AC10" s="53">
        <v>343.48</v>
      </c>
      <c r="AD10" s="53">
        <v>343.48</v>
      </c>
      <c r="AE10" s="53">
        <v>343.48</v>
      </c>
      <c r="AF10" s="53">
        <v>343.48</v>
      </c>
      <c r="AG10" s="53">
        <v>343.48</v>
      </c>
      <c r="AH10" s="53">
        <v>343.48</v>
      </c>
      <c r="AI10" s="53">
        <v>343.48</v>
      </c>
      <c r="AJ10" s="53">
        <v>343.48</v>
      </c>
      <c r="AK10" s="53">
        <v>343.48</v>
      </c>
      <c r="AL10" s="53">
        <v>343.48</v>
      </c>
      <c r="AM10" s="53">
        <v>343.48</v>
      </c>
      <c r="AN10" s="53">
        <v>343.48</v>
      </c>
      <c r="AO10" s="53">
        <v>343.48</v>
      </c>
      <c r="AP10" s="53">
        <v>343.48</v>
      </c>
      <c r="AQ10" s="53">
        <v>343.48</v>
      </c>
      <c r="AR10" s="53">
        <v>343.48</v>
      </c>
      <c r="AS10" s="53">
        <v>343.48</v>
      </c>
      <c r="AT10" s="53">
        <v>343.48</v>
      </c>
      <c r="AU10" s="53">
        <v>343.48</v>
      </c>
      <c r="AV10" s="53">
        <v>343.48</v>
      </c>
      <c r="AW10" s="53">
        <v>343.48</v>
      </c>
      <c r="AX10" s="53">
        <v>343.48</v>
      </c>
      <c r="AY10" s="53">
        <v>343.48</v>
      </c>
      <c r="AZ10" s="53">
        <v>343.48</v>
      </c>
      <c r="BA10" s="53">
        <v>343.48</v>
      </c>
      <c r="BB10" s="53">
        <v>343.48</v>
      </c>
      <c r="BC10" s="53">
        <v>343.48</v>
      </c>
      <c r="BD10" s="53">
        <v>343.48</v>
      </c>
      <c r="BE10" s="53">
        <v>343.48</v>
      </c>
      <c r="BF10" s="53">
        <v>343.48</v>
      </c>
      <c r="BG10" s="53">
        <v>343.48</v>
      </c>
      <c r="BH10" s="53">
        <v>343.48</v>
      </c>
      <c r="BI10" s="53">
        <v>343.48</v>
      </c>
      <c r="BJ10" s="53">
        <v>343.48</v>
      </c>
      <c r="BK10" s="53">
        <v>343.48</v>
      </c>
      <c r="BL10" s="53">
        <v>343.48</v>
      </c>
      <c r="BM10" s="53">
        <v>343.48</v>
      </c>
      <c r="BN10" s="53">
        <v>343.48</v>
      </c>
      <c r="BO10" s="53">
        <v>343.48</v>
      </c>
      <c r="BP10" s="53">
        <v>343.48</v>
      </c>
      <c r="BQ10" s="53">
        <v>343.48</v>
      </c>
      <c r="BR10" s="53">
        <v>343.48</v>
      </c>
      <c r="BS10" s="53">
        <v>343.48</v>
      </c>
      <c r="BT10" s="53">
        <v>343.48</v>
      </c>
      <c r="BU10" s="53">
        <v>343.48</v>
      </c>
      <c r="BV10" s="53">
        <v>343.48</v>
      </c>
      <c r="BW10" s="53">
        <v>343.48</v>
      </c>
      <c r="BX10" s="53">
        <v>343.48</v>
      </c>
      <c r="BY10" s="53">
        <v>343.48</v>
      </c>
      <c r="BZ10" s="53">
        <v>343.48</v>
      </c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</row>
    <row r="11" spans="1:91" x14ac:dyDescent="0.25">
      <c r="A11" s="62">
        <v>2013</v>
      </c>
      <c r="B11" s="63"/>
      <c r="C11" s="63"/>
      <c r="D11" s="63"/>
      <c r="E11" s="63">
        <v>1406.8</v>
      </c>
      <c r="F11" s="63">
        <v>1406.8</v>
      </c>
      <c r="G11" s="63">
        <v>1406.8</v>
      </c>
      <c r="H11" s="63">
        <v>1406.8</v>
      </c>
      <c r="I11" s="63">
        <v>1406.8</v>
      </c>
      <c r="J11" s="63">
        <v>1406.8</v>
      </c>
      <c r="K11" s="63">
        <v>1406.8</v>
      </c>
      <c r="L11" s="63">
        <v>1406.8</v>
      </c>
      <c r="M11" s="63">
        <v>1406.8</v>
      </c>
      <c r="N11" s="63">
        <v>1406.8</v>
      </c>
      <c r="O11" s="63">
        <v>1406.8</v>
      </c>
      <c r="P11" s="63">
        <v>1406.8</v>
      </c>
      <c r="Q11" s="63">
        <v>1406.8</v>
      </c>
      <c r="R11" s="63">
        <v>1406.8</v>
      </c>
      <c r="S11" s="63">
        <v>1406.8</v>
      </c>
      <c r="T11" s="63">
        <v>1406.8</v>
      </c>
      <c r="U11" s="63">
        <v>1406.8</v>
      </c>
      <c r="V11" s="63">
        <v>1406.8</v>
      </c>
      <c r="W11" s="63">
        <v>1406.8</v>
      </c>
      <c r="X11" s="63">
        <v>1406.8</v>
      </c>
      <c r="Y11" s="63">
        <v>1406.8</v>
      </c>
      <c r="Z11" s="63">
        <v>1406.8</v>
      </c>
      <c r="AA11" s="63">
        <v>1406.8</v>
      </c>
      <c r="AB11" s="63">
        <v>1406.8</v>
      </c>
      <c r="AC11" s="63">
        <v>1406.8</v>
      </c>
      <c r="AD11" s="63">
        <v>1406.8</v>
      </c>
      <c r="AE11" s="63">
        <v>1406.8</v>
      </c>
      <c r="AF11" s="63">
        <v>1406.8</v>
      </c>
      <c r="AG11" s="63">
        <v>1406.8</v>
      </c>
      <c r="AH11" s="63">
        <v>1406.8</v>
      </c>
      <c r="AI11" s="63">
        <v>1406.8</v>
      </c>
      <c r="AJ11" s="63">
        <v>1406.8</v>
      </c>
      <c r="AK11" s="63">
        <v>1406.8</v>
      </c>
      <c r="AL11" s="63">
        <v>1406.8</v>
      </c>
      <c r="AM11" s="63">
        <v>1406.8</v>
      </c>
      <c r="AN11" s="63">
        <v>1406.8</v>
      </c>
      <c r="AO11" s="63">
        <v>1406.8</v>
      </c>
      <c r="AP11" s="63">
        <v>1406.8</v>
      </c>
      <c r="AQ11" s="63">
        <v>1406.8</v>
      </c>
      <c r="AR11" s="63">
        <v>1406.8</v>
      </c>
      <c r="AS11" s="63">
        <v>1406.8</v>
      </c>
      <c r="AT11" s="63">
        <v>1406.8</v>
      </c>
      <c r="AU11" s="63">
        <v>1406.8</v>
      </c>
      <c r="AV11" s="63">
        <v>1406.8</v>
      </c>
      <c r="AW11" s="63">
        <v>1406.8</v>
      </c>
      <c r="AX11" s="63">
        <v>1406.8</v>
      </c>
      <c r="AY11" s="63">
        <v>1406.8</v>
      </c>
      <c r="AZ11" s="63">
        <v>1406.8</v>
      </c>
      <c r="BA11" s="63">
        <v>1406.8</v>
      </c>
      <c r="BB11" s="63">
        <v>1406.8</v>
      </c>
      <c r="BC11" s="63">
        <v>1406.8</v>
      </c>
      <c r="BD11" s="63">
        <v>1406.8</v>
      </c>
      <c r="BE11" s="63">
        <v>1406.8</v>
      </c>
      <c r="BF11" s="63">
        <v>1406.8</v>
      </c>
      <c r="BG11" s="63">
        <v>1406.8</v>
      </c>
      <c r="BH11" s="63">
        <v>1406.8</v>
      </c>
      <c r="BI11" s="63">
        <v>1406.8</v>
      </c>
      <c r="BJ11" s="63">
        <v>1406.8</v>
      </c>
      <c r="BK11" s="63">
        <v>1406.8</v>
      </c>
      <c r="BL11" s="63">
        <v>1406.8</v>
      </c>
      <c r="BM11" s="63">
        <v>1406.8</v>
      </c>
      <c r="BN11" s="63">
        <v>1406.8</v>
      </c>
      <c r="BO11" s="63">
        <v>1406.8</v>
      </c>
      <c r="BP11" s="63">
        <v>1406.8</v>
      </c>
      <c r="BQ11" s="63">
        <v>1406.8</v>
      </c>
      <c r="BR11" s="63">
        <v>1406.8</v>
      </c>
      <c r="BS11" s="63">
        <v>1406.8</v>
      </c>
      <c r="BT11" s="63">
        <v>1406.8</v>
      </c>
      <c r="BU11" s="63">
        <v>1406.8</v>
      </c>
      <c r="BV11" s="63">
        <v>1406.8</v>
      </c>
      <c r="BW11" s="63">
        <v>1406.8</v>
      </c>
      <c r="BX11" s="63">
        <v>1406.8</v>
      </c>
      <c r="BY11" s="63">
        <v>1406.8</v>
      </c>
      <c r="BZ11" s="63">
        <v>1406.8</v>
      </c>
      <c r="CA11" s="63">
        <v>1406.8</v>
      </c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</row>
    <row r="12" spans="1:91" x14ac:dyDescent="0.25">
      <c r="A12" s="64" t="s">
        <v>55</v>
      </c>
      <c r="B12" s="53"/>
      <c r="C12" s="53"/>
      <c r="D12" s="53"/>
      <c r="E12" s="53">
        <v>1406.8</v>
      </c>
      <c r="F12" s="53">
        <v>1406.8</v>
      </c>
      <c r="G12" s="53">
        <v>1406.8</v>
      </c>
      <c r="H12" s="53">
        <v>1406.8</v>
      </c>
      <c r="I12" s="53">
        <v>1406.8</v>
      </c>
      <c r="J12" s="53">
        <v>1406.8</v>
      </c>
      <c r="K12" s="53">
        <v>1406.8</v>
      </c>
      <c r="L12" s="53">
        <v>1406.8</v>
      </c>
      <c r="M12" s="53">
        <v>1406.8</v>
      </c>
      <c r="N12" s="53">
        <v>1406.8</v>
      </c>
      <c r="O12" s="53">
        <v>1406.8</v>
      </c>
      <c r="P12" s="53">
        <v>1406.8</v>
      </c>
      <c r="Q12" s="53">
        <v>1406.8</v>
      </c>
      <c r="R12" s="53">
        <v>1406.8</v>
      </c>
      <c r="S12" s="53">
        <v>1406.8</v>
      </c>
      <c r="T12" s="53">
        <v>1406.8</v>
      </c>
      <c r="U12" s="53">
        <v>1406.8</v>
      </c>
      <c r="V12" s="53">
        <v>1406.8</v>
      </c>
      <c r="W12" s="53">
        <v>1406.8</v>
      </c>
      <c r="X12" s="53">
        <v>1406.8</v>
      </c>
      <c r="Y12" s="53">
        <v>1406.8</v>
      </c>
      <c r="Z12" s="53">
        <v>1406.8</v>
      </c>
      <c r="AA12" s="53">
        <v>1406.8</v>
      </c>
      <c r="AB12" s="53">
        <v>1406.8</v>
      </c>
      <c r="AC12" s="53">
        <v>1406.8</v>
      </c>
      <c r="AD12" s="53">
        <v>1406.8</v>
      </c>
      <c r="AE12" s="53">
        <v>1406.8</v>
      </c>
      <c r="AF12" s="53">
        <v>1406.8</v>
      </c>
      <c r="AG12" s="53">
        <v>1406.8</v>
      </c>
      <c r="AH12" s="53">
        <v>1406.8</v>
      </c>
      <c r="AI12" s="53">
        <v>1406.8</v>
      </c>
      <c r="AJ12" s="53">
        <v>1406.8</v>
      </c>
      <c r="AK12" s="53">
        <v>1406.8</v>
      </c>
      <c r="AL12" s="53">
        <v>1406.8</v>
      </c>
      <c r="AM12" s="53">
        <v>1406.8</v>
      </c>
      <c r="AN12" s="53">
        <v>1406.8</v>
      </c>
      <c r="AO12" s="53">
        <v>1406.8</v>
      </c>
      <c r="AP12" s="53">
        <v>1406.8</v>
      </c>
      <c r="AQ12" s="53">
        <v>1406.8</v>
      </c>
      <c r="AR12" s="53">
        <v>1406.8</v>
      </c>
      <c r="AS12" s="53">
        <v>1406.8</v>
      </c>
      <c r="AT12" s="53">
        <v>1406.8</v>
      </c>
      <c r="AU12" s="53">
        <v>1406.8</v>
      </c>
      <c r="AV12" s="53">
        <v>1406.8</v>
      </c>
      <c r="AW12" s="53">
        <v>1406.8</v>
      </c>
      <c r="AX12" s="53">
        <v>1406.8</v>
      </c>
      <c r="AY12" s="53">
        <v>1406.8</v>
      </c>
      <c r="AZ12" s="53">
        <v>1406.8</v>
      </c>
      <c r="BA12" s="53">
        <v>1406.8</v>
      </c>
      <c r="BB12" s="53">
        <v>1406.8</v>
      </c>
      <c r="BC12" s="53">
        <v>1406.8</v>
      </c>
      <c r="BD12" s="53">
        <v>1406.8</v>
      </c>
      <c r="BE12" s="53">
        <v>1406.8</v>
      </c>
      <c r="BF12" s="53">
        <v>1406.8</v>
      </c>
      <c r="BG12" s="53">
        <v>1406.8</v>
      </c>
      <c r="BH12" s="53">
        <v>1406.8</v>
      </c>
      <c r="BI12" s="53">
        <v>1406.8</v>
      </c>
      <c r="BJ12" s="53">
        <v>1406.8</v>
      </c>
      <c r="BK12" s="53">
        <v>1406.8</v>
      </c>
      <c r="BL12" s="53">
        <v>1406.8</v>
      </c>
      <c r="BM12" s="53">
        <v>1406.8</v>
      </c>
      <c r="BN12" s="53">
        <v>1406.8</v>
      </c>
      <c r="BO12" s="53">
        <v>1406.8</v>
      </c>
      <c r="BP12" s="53">
        <v>1406.8</v>
      </c>
      <c r="BQ12" s="53">
        <v>1406.8</v>
      </c>
      <c r="BR12" s="53">
        <v>1406.8</v>
      </c>
      <c r="BS12" s="53">
        <v>1406.8</v>
      </c>
      <c r="BT12" s="53">
        <v>1406.8</v>
      </c>
      <c r="BU12" s="53">
        <v>1406.8</v>
      </c>
      <c r="BV12" s="53">
        <v>1406.8</v>
      </c>
      <c r="BW12" s="53">
        <v>1406.8</v>
      </c>
      <c r="BX12" s="53">
        <v>1406.8</v>
      </c>
      <c r="BY12" s="53">
        <v>1406.8</v>
      </c>
      <c r="BZ12" s="53">
        <v>1406.8</v>
      </c>
      <c r="CA12" s="53">
        <v>1406.8</v>
      </c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</row>
    <row r="13" spans="1:91" x14ac:dyDescent="0.25">
      <c r="A13" s="62">
        <v>2014</v>
      </c>
      <c r="B13" s="63"/>
      <c r="C13" s="63"/>
      <c r="D13" s="63"/>
      <c r="E13" s="63"/>
      <c r="F13" s="63">
        <v>2590.48</v>
      </c>
      <c r="G13" s="63">
        <v>2590.48</v>
      </c>
      <c r="H13" s="63">
        <v>2590.48</v>
      </c>
      <c r="I13" s="63">
        <v>2590.48</v>
      </c>
      <c r="J13" s="63">
        <v>2590.48</v>
      </c>
      <c r="K13" s="63">
        <v>2590.48</v>
      </c>
      <c r="L13" s="63">
        <v>2590.48</v>
      </c>
      <c r="M13" s="63">
        <v>2590.48</v>
      </c>
      <c r="N13" s="63">
        <v>2590.48</v>
      </c>
      <c r="O13" s="63">
        <v>2590.48</v>
      </c>
      <c r="P13" s="63">
        <v>2590.48</v>
      </c>
      <c r="Q13" s="63">
        <v>2590.48</v>
      </c>
      <c r="R13" s="63">
        <v>2590.48</v>
      </c>
      <c r="S13" s="63">
        <v>2590.48</v>
      </c>
      <c r="T13" s="63">
        <v>2590.48</v>
      </c>
      <c r="U13" s="63">
        <v>2590.48</v>
      </c>
      <c r="V13" s="63">
        <v>2590.48</v>
      </c>
      <c r="W13" s="63">
        <v>2590.48</v>
      </c>
      <c r="X13" s="63">
        <v>2590.48</v>
      </c>
      <c r="Y13" s="63">
        <v>2590.48</v>
      </c>
      <c r="Z13" s="63">
        <v>2590.48</v>
      </c>
      <c r="AA13" s="63">
        <v>2590.48</v>
      </c>
      <c r="AB13" s="63">
        <v>2590.48</v>
      </c>
      <c r="AC13" s="63">
        <v>2590.48</v>
      </c>
      <c r="AD13" s="63">
        <v>2590.48</v>
      </c>
      <c r="AE13" s="63">
        <v>2590.48</v>
      </c>
      <c r="AF13" s="63">
        <v>2590.48</v>
      </c>
      <c r="AG13" s="63">
        <v>2590.48</v>
      </c>
      <c r="AH13" s="63">
        <v>2590.48</v>
      </c>
      <c r="AI13" s="63">
        <v>2590.48</v>
      </c>
      <c r="AJ13" s="63">
        <v>2590.48</v>
      </c>
      <c r="AK13" s="63">
        <v>2590.48</v>
      </c>
      <c r="AL13" s="63">
        <v>2590.48</v>
      </c>
      <c r="AM13" s="63">
        <v>2590.48</v>
      </c>
      <c r="AN13" s="63">
        <v>2590.48</v>
      </c>
      <c r="AO13" s="63">
        <v>2590.48</v>
      </c>
      <c r="AP13" s="63">
        <v>2590.48</v>
      </c>
      <c r="AQ13" s="63">
        <v>2590.48</v>
      </c>
      <c r="AR13" s="63">
        <v>2590.48</v>
      </c>
      <c r="AS13" s="63">
        <v>2590.48</v>
      </c>
      <c r="AT13" s="63">
        <v>2590.48</v>
      </c>
      <c r="AU13" s="63">
        <v>2590.48</v>
      </c>
      <c r="AV13" s="63">
        <v>2590.48</v>
      </c>
      <c r="AW13" s="63">
        <v>2590.48</v>
      </c>
      <c r="AX13" s="63">
        <v>2590.48</v>
      </c>
      <c r="AY13" s="63">
        <v>2590.48</v>
      </c>
      <c r="AZ13" s="63">
        <v>2590.48</v>
      </c>
      <c r="BA13" s="63">
        <v>2590.48</v>
      </c>
      <c r="BB13" s="63">
        <v>2590.48</v>
      </c>
      <c r="BC13" s="63">
        <v>2590.48</v>
      </c>
      <c r="BD13" s="63">
        <v>2590.48</v>
      </c>
      <c r="BE13" s="63">
        <v>2590.48</v>
      </c>
      <c r="BF13" s="63">
        <v>2590.48</v>
      </c>
      <c r="BG13" s="63">
        <v>2590.48</v>
      </c>
      <c r="BH13" s="63">
        <v>2590.48</v>
      </c>
      <c r="BI13" s="63">
        <v>2590.48</v>
      </c>
      <c r="BJ13" s="63">
        <v>2590.48</v>
      </c>
      <c r="BK13" s="63">
        <v>2590.48</v>
      </c>
      <c r="BL13" s="63">
        <v>2590.48</v>
      </c>
      <c r="BM13" s="63">
        <v>2590.48</v>
      </c>
      <c r="BN13" s="63">
        <v>2590.48</v>
      </c>
      <c r="BO13" s="63">
        <v>2590.48</v>
      </c>
      <c r="BP13" s="63">
        <v>2590.48</v>
      </c>
      <c r="BQ13" s="63">
        <v>2590.48</v>
      </c>
      <c r="BR13" s="63">
        <v>2590.48</v>
      </c>
      <c r="BS13" s="63">
        <v>2590.48</v>
      </c>
      <c r="BT13" s="63">
        <v>2590.48</v>
      </c>
      <c r="BU13" s="63">
        <v>2590.48</v>
      </c>
      <c r="BV13" s="63">
        <v>2590.48</v>
      </c>
      <c r="BW13" s="63">
        <v>2590.48</v>
      </c>
      <c r="BX13" s="63">
        <v>2590.48</v>
      </c>
      <c r="BY13" s="63">
        <v>2590.48</v>
      </c>
      <c r="BZ13" s="63">
        <v>2590.48</v>
      </c>
      <c r="CA13" s="63">
        <v>2590.48</v>
      </c>
      <c r="CB13" s="63">
        <v>2590.48</v>
      </c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</row>
    <row r="14" spans="1:91" x14ac:dyDescent="0.25">
      <c r="A14" s="64" t="s">
        <v>56</v>
      </c>
      <c r="B14" s="53"/>
      <c r="C14" s="53"/>
      <c r="D14" s="53"/>
      <c r="E14" s="53"/>
      <c r="F14" s="53">
        <v>1915.9333333333334</v>
      </c>
      <c r="G14" s="53">
        <v>1915.9333333333334</v>
      </c>
      <c r="H14" s="53">
        <v>1915.9333333333334</v>
      </c>
      <c r="I14" s="53">
        <v>1915.9333333333334</v>
      </c>
      <c r="J14" s="53">
        <v>1915.9333333333334</v>
      </c>
      <c r="K14" s="53">
        <v>1915.9333333333334</v>
      </c>
      <c r="L14" s="53">
        <v>1915.9333333333334</v>
      </c>
      <c r="M14" s="53">
        <v>1915.9333333333334</v>
      </c>
      <c r="N14" s="53">
        <v>1915.9333333333334</v>
      </c>
      <c r="O14" s="53">
        <v>1915.9333333333334</v>
      </c>
      <c r="P14" s="53">
        <v>1915.9333333333334</v>
      </c>
      <c r="Q14" s="53">
        <v>1915.9333333333334</v>
      </c>
      <c r="R14" s="53">
        <v>1915.9333333333334</v>
      </c>
      <c r="S14" s="53">
        <v>1915.9333333333334</v>
      </c>
      <c r="T14" s="53">
        <v>1915.9333333333334</v>
      </c>
      <c r="U14" s="53">
        <v>1915.9333333333334</v>
      </c>
      <c r="V14" s="53">
        <v>1915.9333333333334</v>
      </c>
      <c r="W14" s="53">
        <v>1915.9333333333334</v>
      </c>
      <c r="X14" s="53">
        <v>1915.9333333333334</v>
      </c>
      <c r="Y14" s="53">
        <v>1915.9333333333334</v>
      </c>
      <c r="Z14" s="53">
        <v>1915.9333333333334</v>
      </c>
      <c r="AA14" s="53">
        <v>1915.9333333333334</v>
      </c>
      <c r="AB14" s="53">
        <v>1915.9333333333334</v>
      </c>
      <c r="AC14" s="53">
        <v>1915.9333333333334</v>
      </c>
      <c r="AD14" s="53">
        <v>1915.9333333333334</v>
      </c>
      <c r="AE14" s="53">
        <v>1915.9333333333334</v>
      </c>
      <c r="AF14" s="53">
        <v>1915.9333333333334</v>
      </c>
      <c r="AG14" s="53">
        <v>1915.9333333333334</v>
      </c>
      <c r="AH14" s="53">
        <v>1915.9333333333334</v>
      </c>
      <c r="AI14" s="53">
        <v>1915.9333333333334</v>
      </c>
      <c r="AJ14" s="53">
        <v>1915.9333333333334</v>
      </c>
      <c r="AK14" s="53">
        <v>1915.9333333333334</v>
      </c>
      <c r="AL14" s="53">
        <v>1915.9333333333334</v>
      </c>
      <c r="AM14" s="53">
        <v>1915.9333333333334</v>
      </c>
      <c r="AN14" s="53">
        <v>1915.9333333333334</v>
      </c>
      <c r="AO14" s="53">
        <v>1915.9333333333334</v>
      </c>
      <c r="AP14" s="53">
        <v>1915.9333333333334</v>
      </c>
      <c r="AQ14" s="53">
        <v>1915.9333333333334</v>
      </c>
      <c r="AR14" s="53">
        <v>1915.9333333333334</v>
      </c>
      <c r="AS14" s="53">
        <v>1915.9333333333334</v>
      </c>
      <c r="AT14" s="53">
        <v>1915.9333333333334</v>
      </c>
      <c r="AU14" s="53">
        <v>1915.9333333333334</v>
      </c>
      <c r="AV14" s="53">
        <v>1915.9333333333334</v>
      </c>
      <c r="AW14" s="53">
        <v>1915.9333333333334</v>
      </c>
      <c r="AX14" s="53">
        <v>1915.9333333333334</v>
      </c>
      <c r="AY14" s="53">
        <v>1915.9333333333334</v>
      </c>
      <c r="AZ14" s="53">
        <v>1915.9333333333334</v>
      </c>
      <c r="BA14" s="53">
        <v>1915.9333333333334</v>
      </c>
      <c r="BB14" s="53">
        <v>1915.9333333333334</v>
      </c>
      <c r="BC14" s="53">
        <v>1915.9333333333334</v>
      </c>
      <c r="BD14" s="53">
        <v>1915.9333333333334</v>
      </c>
      <c r="BE14" s="53">
        <v>1915.9333333333334</v>
      </c>
      <c r="BF14" s="53">
        <v>1915.9333333333334</v>
      </c>
      <c r="BG14" s="53">
        <v>1915.9333333333334</v>
      </c>
      <c r="BH14" s="53">
        <v>1915.9333333333334</v>
      </c>
      <c r="BI14" s="53">
        <v>1915.9333333333334</v>
      </c>
      <c r="BJ14" s="53">
        <v>1915.9333333333334</v>
      </c>
      <c r="BK14" s="53">
        <v>1915.9333333333334</v>
      </c>
      <c r="BL14" s="53">
        <v>1915.9333333333334</v>
      </c>
      <c r="BM14" s="53">
        <v>1915.9333333333334</v>
      </c>
      <c r="BN14" s="53">
        <v>1915.9333333333334</v>
      </c>
      <c r="BO14" s="53">
        <v>1915.9333333333334</v>
      </c>
      <c r="BP14" s="53">
        <v>1915.9333333333334</v>
      </c>
      <c r="BQ14" s="53">
        <v>1915.9333333333334</v>
      </c>
      <c r="BR14" s="53">
        <v>1915.9333333333334</v>
      </c>
      <c r="BS14" s="53">
        <v>1915.9333333333334</v>
      </c>
      <c r="BT14" s="53">
        <v>1915.9333333333334</v>
      </c>
      <c r="BU14" s="53">
        <v>1915.9333333333334</v>
      </c>
      <c r="BV14" s="53">
        <v>1915.9333333333334</v>
      </c>
      <c r="BW14" s="53">
        <v>1915.9333333333334</v>
      </c>
      <c r="BX14" s="53">
        <v>1915.9333333333334</v>
      </c>
      <c r="BY14" s="53">
        <v>1915.9333333333334</v>
      </c>
      <c r="BZ14" s="53">
        <v>1915.9333333333334</v>
      </c>
      <c r="CA14" s="53">
        <v>1915.9333333333334</v>
      </c>
      <c r="CB14" s="53">
        <v>1915.9333333333334</v>
      </c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</row>
    <row r="15" spans="1:91" x14ac:dyDescent="0.25">
      <c r="A15" s="64" t="s">
        <v>55</v>
      </c>
      <c r="B15" s="53"/>
      <c r="C15" s="53"/>
      <c r="D15" s="53"/>
      <c r="E15" s="53"/>
      <c r="F15" s="53">
        <v>674.54666666666662</v>
      </c>
      <c r="G15" s="53">
        <v>674.54666666666662</v>
      </c>
      <c r="H15" s="53">
        <v>674.54666666666662</v>
      </c>
      <c r="I15" s="53">
        <v>674.54666666666662</v>
      </c>
      <c r="J15" s="53">
        <v>674.54666666666662</v>
      </c>
      <c r="K15" s="53">
        <v>674.54666666666662</v>
      </c>
      <c r="L15" s="53">
        <v>674.54666666666662</v>
      </c>
      <c r="M15" s="53">
        <v>674.54666666666662</v>
      </c>
      <c r="N15" s="53">
        <v>674.54666666666662</v>
      </c>
      <c r="O15" s="53">
        <v>674.54666666666662</v>
      </c>
      <c r="P15" s="53">
        <v>674.54666666666662</v>
      </c>
      <c r="Q15" s="53">
        <v>674.54666666666662</v>
      </c>
      <c r="R15" s="53">
        <v>674.54666666666662</v>
      </c>
      <c r="S15" s="53">
        <v>674.54666666666662</v>
      </c>
      <c r="T15" s="53">
        <v>674.54666666666662</v>
      </c>
      <c r="U15" s="53">
        <v>674.54666666666662</v>
      </c>
      <c r="V15" s="53">
        <v>674.54666666666662</v>
      </c>
      <c r="W15" s="53">
        <v>674.54666666666662</v>
      </c>
      <c r="X15" s="53">
        <v>674.54666666666662</v>
      </c>
      <c r="Y15" s="53">
        <v>674.54666666666662</v>
      </c>
      <c r="Z15" s="53">
        <v>674.54666666666662</v>
      </c>
      <c r="AA15" s="53">
        <v>674.54666666666662</v>
      </c>
      <c r="AB15" s="53">
        <v>674.54666666666662</v>
      </c>
      <c r="AC15" s="53">
        <v>674.54666666666662</v>
      </c>
      <c r="AD15" s="53">
        <v>674.54666666666662</v>
      </c>
      <c r="AE15" s="53">
        <v>674.54666666666662</v>
      </c>
      <c r="AF15" s="53">
        <v>674.54666666666662</v>
      </c>
      <c r="AG15" s="53">
        <v>674.54666666666662</v>
      </c>
      <c r="AH15" s="53">
        <v>674.54666666666662</v>
      </c>
      <c r="AI15" s="53">
        <v>674.54666666666662</v>
      </c>
      <c r="AJ15" s="53">
        <v>674.54666666666662</v>
      </c>
      <c r="AK15" s="53">
        <v>674.54666666666662</v>
      </c>
      <c r="AL15" s="53">
        <v>674.54666666666662</v>
      </c>
      <c r="AM15" s="53">
        <v>674.54666666666662</v>
      </c>
      <c r="AN15" s="53">
        <v>674.54666666666662</v>
      </c>
      <c r="AO15" s="53">
        <v>674.54666666666662</v>
      </c>
      <c r="AP15" s="53">
        <v>674.54666666666662</v>
      </c>
      <c r="AQ15" s="53">
        <v>674.54666666666662</v>
      </c>
      <c r="AR15" s="53">
        <v>674.54666666666662</v>
      </c>
      <c r="AS15" s="53">
        <v>674.54666666666662</v>
      </c>
      <c r="AT15" s="53">
        <v>674.54666666666662</v>
      </c>
      <c r="AU15" s="53">
        <v>674.54666666666662</v>
      </c>
      <c r="AV15" s="53">
        <v>674.54666666666662</v>
      </c>
      <c r="AW15" s="53">
        <v>674.54666666666662</v>
      </c>
      <c r="AX15" s="53">
        <v>674.54666666666662</v>
      </c>
      <c r="AY15" s="53">
        <v>674.54666666666662</v>
      </c>
      <c r="AZ15" s="53">
        <v>674.54666666666662</v>
      </c>
      <c r="BA15" s="53">
        <v>674.54666666666662</v>
      </c>
      <c r="BB15" s="53">
        <v>674.54666666666662</v>
      </c>
      <c r="BC15" s="53">
        <v>674.54666666666662</v>
      </c>
      <c r="BD15" s="53">
        <v>674.54666666666662</v>
      </c>
      <c r="BE15" s="53">
        <v>674.54666666666662</v>
      </c>
      <c r="BF15" s="53">
        <v>674.54666666666662</v>
      </c>
      <c r="BG15" s="53">
        <v>674.54666666666662</v>
      </c>
      <c r="BH15" s="53">
        <v>674.54666666666662</v>
      </c>
      <c r="BI15" s="53">
        <v>674.54666666666662</v>
      </c>
      <c r="BJ15" s="53">
        <v>674.54666666666662</v>
      </c>
      <c r="BK15" s="53">
        <v>674.54666666666662</v>
      </c>
      <c r="BL15" s="53">
        <v>674.54666666666662</v>
      </c>
      <c r="BM15" s="53">
        <v>674.54666666666662</v>
      </c>
      <c r="BN15" s="53">
        <v>674.54666666666662</v>
      </c>
      <c r="BO15" s="53">
        <v>674.54666666666662</v>
      </c>
      <c r="BP15" s="53">
        <v>674.54666666666662</v>
      </c>
      <c r="BQ15" s="53">
        <v>674.54666666666662</v>
      </c>
      <c r="BR15" s="53">
        <v>674.54666666666662</v>
      </c>
      <c r="BS15" s="53">
        <v>674.54666666666662</v>
      </c>
      <c r="BT15" s="53">
        <v>674.54666666666662</v>
      </c>
      <c r="BU15" s="53">
        <v>674.54666666666662</v>
      </c>
      <c r="BV15" s="53">
        <v>674.54666666666662</v>
      </c>
      <c r="BW15" s="53">
        <v>674.54666666666662</v>
      </c>
      <c r="BX15" s="53">
        <v>674.54666666666662</v>
      </c>
      <c r="BY15" s="53">
        <v>674.54666666666662</v>
      </c>
      <c r="BZ15" s="53">
        <v>674.54666666666662</v>
      </c>
      <c r="CA15" s="53">
        <v>674.54666666666662</v>
      </c>
      <c r="CB15" s="53">
        <v>674.54666666666662</v>
      </c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</row>
    <row r="16" spans="1:91" x14ac:dyDescent="0.25">
      <c r="A16" s="62">
        <v>2015</v>
      </c>
      <c r="B16" s="63"/>
      <c r="C16" s="63"/>
      <c r="D16" s="63"/>
      <c r="E16" s="63"/>
      <c r="F16" s="63"/>
      <c r="G16" s="63">
        <v>1724.8000000000002</v>
      </c>
      <c r="H16" s="63">
        <v>1724.8000000000002</v>
      </c>
      <c r="I16" s="63">
        <v>1724.8000000000002</v>
      </c>
      <c r="J16" s="63">
        <v>1724.8000000000002</v>
      </c>
      <c r="K16" s="63">
        <v>1724.8000000000002</v>
      </c>
      <c r="L16" s="63">
        <v>1724.8000000000002</v>
      </c>
      <c r="M16" s="63">
        <v>1724.8000000000002</v>
      </c>
      <c r="N16" s="63">
        <v>1724.8000000000002</v>
      </c>
      <c r="O16" s="63">
        <v>1724.8000000000002</v>
      </c>
      <c r="P16" s="63">
        <v>1724.8000000000002</v>
      </c>
      <c r="Q16" s="63">
        <v>1724.8000000000002</v>
      </c>
      <c r="R16" s="63">
        <v>1724.8000000000002</v>
      </c>
      <c r="S16" s="63">
        <v>1724.8000000000002</v>
      </c>
      <c r="T16" s="63">
        <v>1724.8000000000002</v>
      </c>
      <c r="U16" s="63">
        <v>1724.8000000000002</v>
      </c>
      <c r="V16" s="63">
        <v>1724.8000000000002</v>
      </c>
      <c r="W16" s="63">
        <v>1724.8000000000002</v>
      </c>
      <c r="X16" s="63">
        <v>1724.8000000000002</v>
      </c>
      <c r="Y16" s="63">
        <v>1724.8000000000002</v>
      </c>
      <c r="Z16" s="63">
        <v>1724.8000000000002</v>
      </c>
      <c r="AA16" s="63">
        <v>1724.8000000000002</v>
      </c>
      <c r="AB16" s="63">
        <v>1724.8000000000002</v>
      </c>
      <c r="AC16" s="63">
        <v>1724.8000000000002</v>
      </c>
      <c r="AD16" s="63">
        <v>1724.8000000000002</v>
      </c>
      <c r="AE16" s="63">
        <v>1724.8000000000002</v>
      </c>
      <c r="AF16" s="63">
        <v>1724.8000000000002</v>
      </c>
      <c r="AG16" s="63">
        <v>1724.8000000000002</v>
      </c>
      <c r="AH16" s="63">
        <v>1724.8000000000002</v>
      </c>
      <c r="AI16" s="63">
        <v>1724.8000000000002</v>
      </c>
      <c r="AJ16" s="63">
        <v>1724.8000000000002</v>
      </c>
      <c r="AK16" s="63">
        <v>1724.8000000000002</v>
      </c>
      <c r="AL16" s="63">
        <v>1724.8000000000002</v>
      </c>
      <c r="AM16" s="63">
        <v>1724.8000000000002</v>
      </c>
      <c r="AN16" s="63">
        <v>1724.8000000000002</v>
      </c>
      <c r="AO16" s="63">
        <v>1724.8000000000002</v>
      </c>
      <c r="AP16" s="63">
        <v>1724.8000000000002</v>
      </c>
      <c r="AQ16" s="63">
        <v>1724.8000000000002</v>
      </c>
      <c r="AR16" s="63">
        <v>1724.8000000000002</v>
      </c>
      <c r="AS16" s="63">
        <v>1724.8000000000002</v>
      </c>
      <c r="AT16" s="63">
        <v>1724.8000000000002</v>
      </c>
      <c r="AU16" s="63">
        <v>1724.8000000000002</v>
      </c>
      <c r="AV16" s="63">
        <v>1724.8000000000002</v>
      </c>
      <c r="AW16" s="63">
        <v>1724.8000000000002</v>
      </c>
      <c r="AX16" s="63">
        <v>1724.8000000000002</v>
      </c>
      <c r="AY16" s="63">
        <v>1724.8000000000002</v>
      </c>
      <c r="AZ16" s="63">
        <v>1724.8000000000002</v>
      </c>
      <c r="BA16" s="63">
        <v>1724.8000000000002</v>
      </c>
      <c r="BB16" s="63">
        <v>1724.8000000000002</v>
      </c>
      <c r="BC16" s="63">
        <v>1724.8000000000002</v>
      </c>
      <c r="BD16" s="63">
        <v>1724.8000000000002</v>
      </c>
      <c r="BE16" s="63">
        <v>1724.8000000000002</v>
      </c>
      <c r="BF16" s="63">
        <v>1724.8000000000002</v>
      </c>
      <c r="BG16" s="63">
        <v>1724.8000000000002</v>
      </c>
      <c r="BH16" s="63">
        <v>1724.8000000000002</v>
      </c>
      <c r="BI16" s="63">
        <v>1724.8000000000002</v>
      </c>
      <c r="BJ16" s="63">
        <v>1724.8000000000002</v>
      </c>
      <c r="BK16" s="63">
        <v>1724.8000000000002</v>
      </c>
      <c r="BL16" s="63">
        <v>1724.8000000000002</v>
      </c>
      <c r="BM16" s="63">
        <v>1724.8000000000002</v>
      </c>
      <c r="BN16" s="63">
        <v>1724.8000000000002</v>
      </c>
      <c r="BO16" s="63">
        <v>1724.8000000000002</v>
      </c>
      <c r="BP16" s="63">
        <v>1724.8000000000002</v>
      </c>
      <c r="BQ16" s="63">
        <v>1724.8000000000002</v>
      </c>
      <c r="BR16" s="63">
        <v>1724.8000000000002</v>
      </c>
      <c r="BS16" s="63">
        <v>1724.8000000000002</v>
      </c>
      <c r="BT16" s="63">
        <v>1724.8000000000002</v>
      </c>
      <c r="BU16" s="63">
        <v>1724.8000000000002</v>
      </c>
      <c r="BV16" s="63">
        <v>1724.8000000000002</v>
      </c>
      <c r="BW16" s="63">
        <v>1724.8000000000002</v>
      </c>
      <c r="BX16" s="63">
        <v>1724.8000000000002</v>
      </c>
      <c r="BY16" s="63">
        <v>1724.8000000000002</v>
      </c>
      <c r="BZ16" s="63">
        <v>1724.8000000000002</v>
      </c>
      <c r="CA16" s="63">
        <v>1724.8000000000002</v>
      </c>
      <c r="CB16" s="63">
        <v>1724.8000000000002</v>
      </c>
      <c r="CC16" s="63">
        <v>1724.8000000000002</v>
      </c>
      <c r="CD16" s="63"/>
      <c r="CE16" s="63"/>
      <c r="CF16" s="63"/>
      <c r="CG16" s="63"/>
      <c r="CH16" s="63"/>
      <c r="CI16" s="63"/>
      <c r="CJ16" s="63"/>
      <c r="CK16" s="63"/>
      <c r="CL16" s="63"/>
      <c r="CM16" s="63"/>
    </row>
    <row r="17" spans="1:91" x14ac:dyDescent="0.25">
      <c r="A17" s="64" t="s">
        <v>56</v>
      </c>
      <c r="B17" s="53"/>
      <c r="C17" s="53"/>
      <c r="D17" s="53"/>
      <c r="E17" s="53"/>
      <c r="F17" s="53"/>
      <c r="G17" s="53">
        <v>653.88</v>
      </c>
      <c r="H17" s="53">
        <v>653.88</v>
      </c>
      <c r="I17" s="53">
        <v>653.88</v>
      </c>
      <c r="J17" s="53">
        <v>653.88</v>
      </c>
      <c r="K17" s="53">
        <v>653.88</v>
      </c>
      <c r="L17" s="53">
        <v>653.88</v>
      </c>
      <c r="M17" s="53">
        <v>653.88</v>
      </c>
      <c r="N17" s="53">
        <v>653.88</v>
      </c>
      <c r="O17" s="53">
        <v>653.88</v>
      </c>
      <c r="P17" s="53">
        <v>653.88</v>
      </c>
      <c r="Q17" s="53">
        <v>653.88</v>
      </c>
      <c r="R17" s="53">
        <v>653.88</v>
      </c>
      <c r="S17" s="53">
        <v>653.88</v>
      </c>
      <c r="T17" s="53">
        <v>653.88</v>
      </c>
      <c r="U17" s="53">
        <v>653.88</v>
      </c>
      <c r="V17" s="53">
        <v>653.88</v>
      </c>
      <c r="W17" s="53">
        <v>653.88</v>
      </c>
      <c r="X17" s="53">
        <v>653.88</v>
      </c>
      <c r="Y17" s="53">
        <v>653.88</v>
      </c>
      <c r="Z17" s="53">
        <v>653.88</v>
      </c>
      <c r="AA17" s="53">
        <v>653.88</v>
      </c>
      <c r="AB17" s="53">
        <v>653.88</v>
      </c>
      <c r="AC17" s="53">
        <v>653.88</v>
      </c>
      <c r="AD17" s="53">
        <v>653.88</v>
      </c>
      <c r="AE17" s="53">
        <v>653.88</v>
      </c>
      <c r="AF17" s="53">
        <v>653.88</v>
      </c>
      <c r="AG17" s="53">
        <v>653.88</v>
      </c>
      <c r="AH17" s="53">
        <v>653.88</v>
      </c>
      <c r="AI17" s="53">
        <v>653.88</v>
      </c>
      <c r="AJ17" s="53">
        <v>653.88</v>
      </c>
      <c r="AK17" s="53">
        <v>653.88</v>
      </c>
      <c r="AL17" s="53">
        <v>653.88</v>
      </c>
      <c r="AM17" s="53">
        <v>653.88</v>
      </c>
      <c r="AN17" s="53">
        <v>653.88</v>
      </c>
      <c r="AO17" s="53">
        <v>653.88</v>
      </c>
      <c r="AP17" s="53">
        <v>653.88</v>
      </c>
      <c r="AQ17" s="53">
        <v>653.88</v>
      </c>
      <c r="AR17" s="53">
        <v>653.88</v>
      </c>
      <c r="AS17" s="53">
        <v>653.88</v>
      </c>
      <c r="AT17" s="53">
        <v>653.88</v>
      </c>
      <c r="AU17" s="53">
        <v>653.88</v>
      </c>
      <c r="AV17" s="53">
        <v>653.88</v>
      </c>
      <c r="AW17" s="53">
        <v>653.88</v>
      </c>
      <c r="AX17" s="53">
        <v>653.88</v>
      </c>
      <c r="AY17" s="53">
        <v>653.88</v>
      </c>
      <c r="AZ17" s="53">
        <v>653.88</v>
      </c>
      <c r="BA17" s="53">
        <v>653.88</v>
      </c>
      <c r="BB17" s="53">
        <v>653.88</v>
      </c>
      <c r="BC17" s="53">
        <v>653.88</v>
      </c>
      <c r="BD17" s="53">
        <v>653.88</v>
      </c>
      <c r="BE17" s="53">
        <v>653.88</v>
      </c>
      <c r="BF17" s="53">
        <v>653.88</v>
      </c>
      <c r="BG17" s="53">
        <v>653.88</v>
      </c>
      <c r="BH17" s="53">
        <v>653.88</v>
      </c>
      <c r="BI17" s="53">
        <v>653.88</v>
      </c>
      <c r="BJ17" s="53">
        <v>653.88</v>
      </c>
      <c r="BK17" s="53">
        <v>653.88</v>
      </c>
      <c r="BL17" s="53">
        <v>653.88</v>
      </c>
      <c r="BM17" s="53">
        <v>653.88</v>
      </c>
      <c r="BN17" s="53">
        <v>653.88</v>
      </c>
      <c r="BO17" s="53">
        <v>653.88</v>
      </c>
      <c r="BP17" s="53">
        <v>653.88</v>
      </c>
      <c r="BQ17" s="53">
        <v>653.88</v>
      </c>
      <c r="BR17" s="53">
        <v>653.88</v>
      </c>
      <c r="BS17" s="53">
        <v>653.88</v>
      </c>
      <c r="BT17" s="53">
        <v>653.88</v>
      </c>
      <c r="BU17" s="53">
        <v>653.88</v>
      </c>
      <c r="BV17" s="53">
        <v>653.88</v>
      </c>
      <c r="BW17" s="53">
        <v>653.88</v>
      </c>
      <c r="BX17" s="53">
        <v>653.88</v>
      </c>
      <c r="BY17" s="53">
        <v>653.88</v>
      </c>
      <c r="BZ17" s="53">
        <v>653.88</v>
      </c>
      <c r="CA17" s="53">
        <v>653.88</v>
      </c>
      <c r="CB17" s="53">
        <v>653.88</v>
      </c>
      <c r="CC17" s="53">
        <v>653.88</v>
      </c>
      <c r="CD17" s="53"/>
      <c r="CE17" s="53"/>
      <c r="CF17" s="53"/>
      <c r="CG17" s="53"/>
      <c r="CH17" s="53"/>
      <c r="CI17" s="53"/>
      <c r="CJ17" s="53"/>
      <c r="CK17" s="53"/>
      <c r="CL17" s="53"/>
      <c r="CM17" s="53"/>
    </row>
    <row r="18" spans="1:91" x14ac:dyDescent="0.25">
      <c r="A18" s="64" t="s">
        <v>55</v>
      </c>
      <c r="B18" s="53"/>
      <c r="C18" s="53"/>
      <c r="D18" s="53"/>
      <c r="E18" s="53"/>
      <c r="F18" s="53"/>
      <c r="G18" s="53">
        <v>1070.92</v>
      </c>
      <c r="H18" s="53">
        <v>1070.92</v>
      </c>
      <c r="I18" s="53">
        <v>1070.92</v>
      </c>
      <c r="J18" s="53">
        <v>1070.92</v>
      </c>
      <c r="K18" s="53">
        <v>1070.92</v>
      </c>
      <c r="L18" s="53">
        <v>1070.92</v>
      </c>
      <c r="M18" s="53">
        <v>1070.92</v>
      </c>
      <c r="N18" s="53">
        <v>1070.92</v>
      </c>
      <c r="O18" s="53">
        <v>1070.92</v>
      </c>
      <c r="P18" s="53">
        <v>1070.92</v>
      </c>
      <c r="Q18" s="53">
        <v>1070.92</v>
      </c>
      <c r="R18" s="53">
        <v>1070.92</v>
      </c>
      <c r="S18" s="53">
        <v>1070.92</v>
      </c>
      <c r="T18" s="53">
        <v>1070.92</v>
      </c>
      <c r="U18" s="53">
        <v>1070.92</v>
      </c>
      <c r="V18" s="53">
        <v>1070.92</v>
      </c>
      <c r="W18" s="53">
        <v>1070.92</v>
      </c>
      <c r="X18" s="53">
        <v>1070.92</v>
      </c>
      <c r="Y18" s="53">
        <v>1070.92</v>
      </c>
      <c r="Z18" s="53">
        <v>1070.92</v>
      </c>
      <c r="AA18" s="53">
        <v>1070.92</v>
      </c>
      <c r="AB18" s="53">
        <v>1070.92</v>
      </c>
      <c r="AC18" s="53">
        <v>1070.92</v>
      </c>
      <c r="AD18" s="53">
        <v>1070.92</v>
      </c>
      <c r="AE18" s="53">
        <v>1070.92</v>
      </c>
      <c r="AF18" s="53">
        <v>1070.92</v>
      </c>
      <c r="AG18" s="53">
        <v>1070.92</v>
      </c>
      <c r="AH18" s="53">
        <v>1070.92</v>
      </c>
      <c r="AI18" s="53">
        <v>1070.92</v>
      </c>
      <c r="AJ18" s="53">
        <v>1070.92</v>
      </c>
      <c r="AK18" s="53">
        <v>1070.92</v>
      </c>
      <c r="AL18" s="53">
        <v>1070.92</v>
      </c>
      <c r="AM18" s="53">
        <v>1070.92</v>
      </c>
      <c r="AN18" s="53">
        <v>1070.92</v>
      </c>
      <c r="AO18" s="53">
        <v>1070.92</v>
      </c>
      <c r="AP18" s="53">
        <v>1070.92</v>
      </c>
      <c r="AQ18" s="53">
        <v>1070.92</v>
      </c>
      <c r="AR18" s="53">
        <v>1070.92</v>
      </c>
      <c r="AS18" s="53">
        <v>1070.92</v>
      </c>
      <c r="AT18" s="53">
        <v>1070.92</v>
      </c>
      <c r="AU18" s="53">
        <v>1070.92</v>
      </c>
      <c r="AV18" s="53">
        <v>1070.92</v>
      </c>
      <c r="AW18" s="53">
        <v>1070.92</v>
      </c>
      <c r="AX18" s="53">
        <v>1070.92</v>
      </c>
      <c r="AY18" s="53">
        <v>1070.92</v>
      </c>
      <c r="AZ18" s="53">
        <v>1070.92</v>
      </c>
      <c r="BA18" s="53">
        <v>1070.92</v>
      </c>
      <c r="BB18" s="53">
        <v>1070.92</v>
      </c>
      <c r="BC18" s="53">
        <v>1070.92</v>
      </c>
      <c r="BD18" s="53">
        <v>1070.92</v>
      </c>
      <c r="BE18" s="53">
        <v>1070.92</v>
      </c>
      <c r="BF18" s="53">
        <v>1070.92</v>
      </c>
      <c r="BG18" s="53">
        <v>1070.92</v>
      </c>
      <c r="BH18" s="53">
        <v>1070.92</v>
      </c>
      <c r="BI18" s="53">
        <v>1070.92</v>
      </c>
      <c r="BJ18" s="53">
        <v>1070.92</v>
      </c>
      <c r="BK18" s="53">
        <v>1070.92</v>
      </c>
      <c r="BL18" s="53">
        <v>1070.92</v>
      </c>
      <c r="BM18" s="53">
        <v>1070.92</v>
      </c>
      <c r="BN18" s="53">
        <v>1070.92</v>
      </c>
      <c r="BO18" s="53">
        <v>1070.92</v>
      </c>
      <c r="BP18" s="53">
        <v>1070.92</v>
      </c>
      <c r="BQ18" s="53">
        <v>1070.92</v>
      </c>
      <c r="BR18" s="53">
        <v>1070.92</v>
      </c>
      <c r="BS18" s="53">
        <v>1070.92</v>
      </c>
      <c r="BT18" s="53">
        <v>1070.92</v>
      </c>
      <c r="BU18" s="53">
        <v>1070.92</v>
      </c>
      <c r="BV18" s="53">
        <v>1070.92</v>
      </c>
      <c r="BW18" s="53">
        <v>1070.92</v>
      </c>
      <c r="BX18" s="53">
        <v>1070.92</v>
      </c>
      <c r="BY18" s="53">
        <v>1070.92</v>
      </c>
      <c r="BZ18" s="53">
        <v>1070.92</v>
      </c>
      <c r="CA18" s="53">
        <v>1070.92</v>
      </c>
      <c r="CB18" s="53">
        <v>1070.92</v>
      </c>
      <c r="CC18" s="53">
        <v>1070.92</v>
      </c>
      <c r="CD18" s="53"/>
      <c r="CE18" s="53"/>
      <c r="CF18" s="53"/>
      <c r="CG18" s="53"/>
      <c r="CH18" s="53"/>
      <c r="CI18" s="53"/>
      <c r="CJ18" s="53"/>
      <c r="CK18" s="53"/>
      <c r="CL18" s="53"/>
      <c r="CM18" s="53"/>
    </row>
    <row r="19" spans="1:91" x14ac:dyDescent="0.25">
      <c r="A19" s="62">
        <v>2016</v>
      </c>
      <c r="B19" s="63"/>
      <c r="C19" s="63"/>
      <c r="D19" s="63"/>
      <c r="E19" s="63"/>
      <c r="F19" s="63"/>
      <c r="G19" s="63"/>
      <c r="H19" s="63">
        <v>4140.74</v>
      </c>
      <c r="I19" s="63">
        <v>4140.74</v>
      </c>
      <c r="J19" s="63">
        <v>4140.74</v>
      </c>
      <c r="K19" s="63">
        <v>4140.74</v>
      </c>
      <c r="L19" s="63">
        <v>4140.74</v>
      </c>
      <c r="M19" s="63">
        <v>4140.74</v>
      </c>
      <c r="N19" s="63">
        <v>4140.74</v>
      </c>
      <c r="O19" s="63">
        <v>4140.74</v>
      </c>
      <c r="P19" s="63">
        <v>4140.74</v>
      </c>
      <c r="Q19" s="63">
        <v>4140.74</v>
      </c>
      <c r="R19" s="63">
        <v>1425.74</v>
      </c>
      <c r="S19" s="63">
        <v>1425.74</v>
      </c>
      <c r="T19" s="63">
        <v>1425.74</v>
      </c>
      <c r="U19" s="63">
        <v>1425.74</v>
      </c>
      <c r="V19" s="63">
        <v>1425.74</v>
      </c>
      <c r="W19" s="63">
        <v>1425.74</v>
      </c>
      <c r="X19" s="63">
        <v>1425.74</v>
      </c>
      <c r="Y19" s="63">
        <v>1425.74</v>
      </c>
      <c r="Z19" s="63">
        <v>1425.74</v>
      </c>
      <c r="AA19" s="63">
        <v>1425.74</v>
      </c>
      <c r="AB19" s="63">
        <v>1425.74</v>
      </c>
      <c r="AC19" s="63">
        <v>1425.74</v>
      </c>
      <c r="AD19" s="63">
        <v>1425.74</v>
      </c>
      <c r="AE19" s="63">
        <v>1425.74</v>
      </c>
      <c r="AF19" s="63">
        <v>1425.74</v>
      </c>
      <c r="AG19" s="63">
        <v>1425.74</v>
      </c>
      <c r="AH19" s="63">
        <v>1425.74</v>
      </c>
      <c r="AI19" s="63">
        <v>1425.74</v>
      </c>
      <c r="AJ19" s="63">
        <v>1425.74</v>
      </c>
      <c r="AK19" s="63">
        <v>1425.74</v>
      </c>
      <c r="AL19" s="63">
        <v>1425.74</v>
      </c>
      <c r="AM19" s="63">
        <v>1425.74</v>
      </c>
      <c r="AN19" s="63">
        <v>1425.74</v>
      </c>
      <c r="AO19" s="63">
        <v>1425.74</v>
      </c>
      <c r="AP19" s="63">
        <v>1425.74</v>
      </c>
      <c r="AQ19" s="63">
        <v>1425.74</v>
      </c>
      <c r="AR19" s="63">
        <v>1425.74</v>
      </c>
      <c r="AS19" s="63">
        <v>1425.74</v>
      </c>
      <c r="AT19" s="63">
        <v>1425.74</v>
      </c>
      <c r="AU19" s="63">
        <v>1425.74</v>
      </c>
      <c r="AV19" s="63">
        <v>1425.74</v>
      </c>
      <c r="AW19" s="63">
        <v>1425.74</v>
      </c>
      <c r="AX19" s="63">
        <v>1425.74</v>
      </c>
      <c r="AY19" s="63">
        <v>1425.74</v>
      </c>
      <c r="AZ19" s="63">
        <v>1425.74</v>
      </c>
      <c r="BA19" s="63">
        <v>1425.74</v>
      </c>
      <c r="BB19" s="63">
        <v>1425.74</v>
      </c>
      <c r="BC19" s="63">
        <v>1425.74</v>
      </c>
      <c r="BD19" s="63">
        <v>1425.74</v>
      </c>
      <c r="BE19" s="63">
        <v>1425.74</v>
      </c>
      <c r="BF19" s="63">
        <v>1425.74</v>
      </c>
      <c r="BG19" s="63">
        <v>1425.74</v>
      </c>
      <c r="BH19" s="63">
        <v>1425.74</v>
      </c>
      <c r="BI19" s="63">
        <v>1425.74</v>
      </c>
      <c r="BJ19" s="63">
        <v>1425.74</v>
      </c>
      <c r="BK19" s="63">
        <v>1425.74</v>
      </c>
      <c r="BL19" s="63">
        <v>1425.74</v>
      </c>
      <c r="BM19" s="63">
        <v>1425.74</v>
      </c>
      <c r="BN19" s="63">
        <v>1425.74</v>
      </c>
      <c r="BO19" s="63">
        <v>1425.74</v>
      </c>
      <c r="BP19" s="63">
        <v>1425.74</v>
      </c>
      <c r="BQ19" s="63">
        <v>1425.74</v>
      </c>
      <c r="BR19" s="63">
        <v>1425.74</v>
      </c>
      <c r="BS19" s="63">
        <v>1425.74</v>
      </c>
      <c r="BT19" s="63">
        <v>1425.74</v>
      </c>
      <c r="BU19" s="63">
        <v>1425.74</v>
      </c>
      <c r="BV19" s="63">
        <v>1425.74</v>
      </c>
      <c r="BW19" s="63">
        <v>1425.74</v>
      </c>
      <c r="BX19" s="63">
        <v>1425.74</v>
      </c>
      <c r="BY19" s="63">
        <v>1425.74</v>
      </c>
      <c r="BZ19" s="63">
        <v>1425.74</v>
      </c>
      <c r="CA19" s="63">
        <v>1425.74</v>
      </c>
      <c r="CB19" s="63">
        <v>1425.74</v>
      </c>
      <c r="CC19" s="63">
        <v>1425.74</v>
      </c>
      <c r="CD19" s="63">
        <v>1425.74</v>
      </c>
      <c r="CE19" s="63">
        <v>1425.74</v>
      </c>
      <c r="CF19" s="63">
        <v>1425.74</v>
      </c>
      <c r="CG19" s="63">
        <v>1425.74</v>
      </c>
      <c r="CH19" s="63">
        <v>1425.74</v>
      </c>
      <c r="CI19" s="63">
        <v>1425.74</v>
      </c>
      <c r="CJ19" s="63">
        <v>1425.74</v>
      </c>
      <c r="CK19" s="63">
        <v>1425.74</v>
      </c>
      <c r="CL19" s="63">
        <v>1425.74</v>
      </c>
      <c r="CM19" s="63">
        <v>1425.74</v>
      </c>
    </row>
    <row r="20" spans="1:91" x14ac:dyDescent="0.25">
      <c r="A20" s="64" t="s">
        <v>57</v>
      </c>
      <c r="B20" s="53"/>
      <c r="C20" s="53"/>
      <c r="D20" s="53"/>
      <c r="E20" s="53"/>
      <c r="F20" s="53"/>
      <c r="G20" s="53"/>
      <c r="H20" s="53">
        <v>2715</v>
      </c>
      <c r="I20" s="53">
        <v>2715</v>
      </c>
      <c r="J20" s="53">
        <v>2715</v>
      </c>
      <c r="K20" s="53">
        <v>2715</v>
      </c>
      <c r="L20" s="53">
        <v>2715</v>
      </c>
      <c r="M20" s="53">
        <v>2715</v>
      </c>
      <c r="N20" s="53">
        <v>2715</v>
      </c>
      <c r="O20" s="53">
        <v>2715</v>
      </c>
      <c r="P20" s="53">
        <v>2715</v>
      </c>
      <c r="Q20" s="53">
        <v>2715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</row>
    <row r="21" spans="1:91" x14ac:dyDescent="0.25">
      <c r="A21" s="64" t="s">
        <v>58</v>
      </c>
      <c r="B21" s="53"/>
      <c r="C21" s="53"/>
      <c r="D21" s="53"/>
      <c r="E21" s="53"/>
      <c r="F21" s="53"/>
      <c r="G21" s="53"/>
      <c r="H21" s="53">
        <v>1425.74</v>
      </c>
      <c r="I21" s="53">
        <v>1425.74</v>
      </c>
      <c r="J21" s="53">
        <v>1425.74</v>
      </c>
      <c r="K21" s="53">
        <v>1425.74</v>
      </c>
      <c r="L21" s="53">
        <v>1425.74</v>
      </c>
      <c r="M21" s="53">
        <v>1425.74</v>
      </c>
      <c r="N21" s="53">
        <v>1425.74</v>
      </c>
      <c r="O21" s="53">
        <v>1425.74</v>
      </c>
      <c r="P21" s="53">
        <v>1425.74</v>
      </c>
      <c r="Q21" s="53">
        <v>1425.74</v>
      </c>
      <c r="R21" s="53">
        <v>1425.74</v>
      </c>
      <c r="S21" s="53">
        <v>1425.74</v>
      </c>
      <c r="T21" s="53">
        <v>1425.74</v>
      </c>
      <c r="U21" s="53">
        <v>1425.74</v>
      </c>
      <c r="V21" s="53">
        <v>1425.74</v>
      </c>
      <c r="W21" s="53">
        <v>1425.74</v>
      </c>
      <c r="X21" s="53">
        <v>1425.74</v>
      </c>
      <c r="Y21" s="53">
        <v>1425.74</v>
      </c>
      <c r="Z21" s="53">
        <v>1425.74</v>
      </c>
      <c r="AA21" s="53">
        <v>1425.74</v>
      </c>
      <c r="AB21" s="53">
        <v>1425.74</v>
      </c>
      <c r="AC21" s="53">
        <v>1425.74</v>
      </c>
      <c r="AD21" s="53">
        <v>1425.74</v>
      </c>
      <c r="AE21" s="53">
        <v>1425.74</v>
      </c>
      <c r="AF21" s="53">
        <v>1425.74</v>
      </c>
      <c r="AG21" s="53">
        <v>1425.74</v>
      </c>
      <c r="AH21" s="53">
        <v>1425.74</v>
      </c>
      <c r="AI21" s="53">
        <v>1425.74</v>
      </c>
      <c r="AJ21" s="53">
        <v>1425.74</v>
      </c>
      <c r="AK21" s="53">
        <v>1425.74</v>
      </c>
      <c r="AL21" s="53">
        <v>1425.74</v>
      </c>
      <c r="AM21" s="53">
        <v>1425.74</v>
      </c>
      <c r="AN21" s="53">
        <v>1425.74</v>
      </c>
      <c r="AO21" s="53">
        <v>1425.74</v>
      </c>
      <c r="AP21" s="53">
        <v>1425.74</v>
      </c>
      <c r="AQ21" s="53">
        <v>1425.74</v>
      </c>
      <c r="AR21" s="53">
        <v>1425.74</v>
      </c>
      <c r="AS21" s="53">
        <v>1425.74</v>
      </c>
      <c r="AT21" s="53">
        <v>1425.74</v>
      </c>
      <c r="AU21" s="53">
        <v>1425.74</v>
      </c>
      <c r="AV21" s="53">
        <v>1425.74</v>
      </c>
      <c r="AW21" s="53">
        <v>1425.74</v>
      </c>
      <c r="AX21" s="53">
        <v>1425.74</v>
      </c>
      <c r="AY21" s="53">
        <v>1425.74</v>
      </c>
      <c r="AZ21" s="53">
        <v>1425.74</v>
      </c>
      <c r="BA21" s="53">
        <v>1425.74</v>
      </c>
      <c r="BB21" s="53">
        <v>1425.74</v>
      </c>
      <c r="BC21" s="53">
        <v>1425.74</v>
      </c>
      <c r="BD21" s="53">
        <v>1425.74</v>
      </c>
      <c r="BE21" s="53">
        <v>1425.74</v>
      </c>
      <c r="BF21" s="53">
        <v>1425.74</v>
      </c>
      <c r="BG21" s="53">
        <v>1425.74</v>
      </c>
      <c r="BH21" s="53">
        <v>1425.74</v>
      </c>
      <c r="BI21" s="53">
        <v>1425.74</v>
      </c>
      <c r="BJ21" s="53">
        <v>1425.74</v>
      </c>
      <c r="BK21" s="53">
        <v>1425.74</v>
      </c>
      <c r="BL21" s="53">
        <v>1425.74</v>
      </c>
      <c r="BM21" s="53">
        <v>1425.74</v>
      </c>
      <c r="BN21" s="53">
        <v>1425.74</v>
      </c>
      <c r="BO21" s="53">
        <v>1425.74</v>
      </c>
      <c r="BP21" s="53">
        <v>1425.74</v>
      </c>
      <c r="BQ21" s="53">
        <v>1425.74</v>
      </c>
      <c r="BR21" s="53">
        <v>1425.74</v>
      </c>
      <c r="BS21" s="53">
        <v>1425.74</v>
      </c>
      <c r="BT21" s="53">
        <v>1425.74</v>
      </c>
      <c r="BU21" s="53">
        <v>1425.74</v>
      </c>
      <c r="BV21" s="53">
        <v>1425.74</v>
      </c>
      <c r="BW21" s="53">
        <v>1425.74</v>
      </c>
      <c r="BX21" s="53">
        <v>1425.74</v>
      </c>
      <c r="BY21" s="53">
        <v>1425.74</v>
      </c>
      <c r="BZ21" s="53">
        <v>1425.74</v>
      </c>
      <c r="CA21" s="53">
        <v>1425.74</v>
      </c>
      <c r="CB21" s="53">
        <v>1425.74</v>
      </c>
      <c r="CC21" s="53">
        <v>1425.74</v>
      </c>
      <c r="CD21" s="53">
        <v>1425.74</v>
      </c>
      <c r="CE21" s="53">
        <v>1425.74</v>
      </c>
      <c r="CF21" s="53">
        <v>1425.74</v>
      </c>
      <c r="CG21" s="53">
        <v>1425.74</v>
      </c>
      <c r="CH21" s="53">
        <v>1425.74</v>
      </c>
      <c r="CI21" s="53">
        <v>1425.74</v>
      </c>
      <c r="CJ21" s="53">
        <v>1425.74</v>
      </c>
      <c r="CK21" s="53">
        <v>1425.74</v>
      </c>
      <c r="CL21" s="53">
        <v>1425.74</v>
      </c>
      <c r="CM21" s="53">
        <v>1425.74</v>
      </c>
    </row>
    <row r="22" spans="1:91" x14ac:dyDescent="0.25">
      <c r="A22" s="62">
        <v>2017</v>
      </c>
      <c r="B22" s="63"/>
      <c r="C22" s="63"/>
      <c r="D22" s="63"/>
      <c r="E22" s="63"/>
      <c r="F22" s="63"/>
      <c r="G22" s="63"/>
      <c r="H22" s="63"/>
      <c r="I22" s="63">
        <v>32024.707000000002</v>
      </c>
      <c r="J22" s="63">
        <v>32024.707000000002</v>
      </c>
      <c r="K22" s="63">
        <v>32024.707000000002</v>
      </c>
      <c r="L22" s="63">
        <v>32024.707000000002</v>
      </c>
      <c r="M22" s="63">
        <v>32024.707000000002</v>
      </c>
      <c r="N22" s="63">
        <v>32024.707000000002</v>
      </c>
      <c r="O22" s="63">
        <v>32024.707000000002</v>
      </c>
      <c r="P22" s="63">
        <v>32024.707000000002</v>
      </c>
      <c r="Q22" s="63">
        <v>32024.707000000002</v>
      </c>
      <c r="R22" s="63">
        <v>32024.707000000002</v>
      </c>
      <c r="S22" s="63">
        <v>363.92</v>
      </c>
      <c r="T22" s="63">
        <v>363.92</v>
      </c>
      <c r="U22" s="63">
        <v>363.92</v>
      </c>
      <c r="V22" s="63">
        <v>363.92</v>
      </c>
      <c r="W22" s="63">
        <v>363.92</v>
      </c>
      <c r="X22" s="63">
        <v>363.92</v>
      </c>
      <c r="Y22" s="63">
        <v>363.92</v>
      </c>
      <c r="Z22" s="63">
        <v>363.92</v>
      </c>
      <c r="AA22" s="63">
        <v>363.92</v>
      </c>
      <c r="AB22" s="63">
        <v>363.92</v>
      </c>
      <c r="AC22" s="63">
        <v>363.92</v>
      </c>
      <c r="AD22" s="63">
        <v>363.92</v>
      </c>
      <c r="AE22" s="63">
        <v>363.92</v>
      </c>
      <c r="AF22" s="63">
        <v>363.92</v>
      </c>
      <c r="AG22" s="63">
        <v>363.92</v>
      </c>
      <c r="AH22" s="63">
        <v>363.92</v>
      </c>
      <c r="AI22" s="63">
        <v>363.92</v>
      </c>
      <c r="AJ22" s="63">
        <v>363.92</v>
      </c>
      <c r="AK22" s="63">
        <v>363.92</v>
      </c>
      <c r="AL22" s="63">
        <v>363.92</v>
      </c>
      <c r="AM22" s="63">
        <v>363.92</v>
      </c>
      <c r="AN22" s="63">
        <v>363.92</v>
      </c>
      <c r="AO22" s="63">
        <v>363.92</v>
      </c>
      <c r="AP22" s="63">
        <v>363.92</v>
      </c>
      <c r="AQ22" s="63">
        <v>363.92</v>
      </c>
      <c r="AR22" s="63">
        <v>363.92</v>
      </c>
      <c r="AS22" s="63">
        <v>363.92</v>
      </c>
      <c r="AT22" s="63">
        <v>363.92</v>
      </c>
      <c r="AU22" s="63">
        <v>363.92</v>
      </c>
      <c r="AV22" s="63">
        <v>363.92</v>
      </c>
      <c r="AW22" s="63">
        <v>363.92</v>
      </c>
      <c r="AX22" s="63">
        <v>363.92</v>
      </c>
      <c r="AY22" s="63">
        <v>363.92</v>
      </c>
      <c r="AZ22" s="63">
        <v>363.92</v>
      </c>
      <c r="BA22" s="63">
        <v>363.92</v>
      </c>
      <c r="BB22" s="63">
        <v>363.92</v>
      </c>
      <c r="BC22" s="63">
        <v>363.92</v>
      </c>
      <c r="BD22" s="63">
        <v>363.92</v>
      </c>
      <c r="BE22" s="63">
        <v>363.92</v>
      </c>
      <c r="BF22" s="63">
        <v>363.92</v>
      </c>
      <c r="BG22" s="63">
        <v>363.92</v>
      </c>
      <c r="BH22" s="63">
        <v>363.92</v>
      </c>
      <c r="BI22" s="63">
        <v>363.92</v>
      </c>
      <c r="BJ22" s="63">
        <v>363.92</v>
      </c>
      <c r="BK22" s="63">
        <v>363.92</v>
      </c>
      <c r="BL22" s="63">
        <v>363.92</v>
      </c>
      <c r="BM22" s="63">
        <v>363.92</v>
      </c>
      <c r="BN22" s="63">
        <v>363.92</v>
      </c>
      <c r="BO22" s="63">
        <v>363.92</v>
      </c>
      <c r="BP22" s="63">
        <v>363.92</v>
      </c>
      <c r="BQ22" s="63">
        <v>363.92</v>
      </c>
      <c r="BR22" s="63">
        <v>363.92</v>
      </c>
      <c r="BS22" s="63">
        <v>363.92</v>
      </c>
      <c r="BT22" s="63">
        <v>363.92</v>
      </c>
      <c r="BU22" s="63">
        <v>363.92</v>
      </c>
      <c r="BV22" s="63">
        <v>363.92</v>
      </c>
      <c r="BW22" s="63">
        <v>363.92</v>
      </c>
      <c r="BX22" s="63">
        <v>363.92</v>
      </c>
      <c r="BY22" s="63">
        <v>363.92</v>
      </c>
      <c r="BZ22" s="63">
        <v>363.92</v>
      </c>
      <c r="CA22" s="63">
        <v>363.92</v>
      </c>
      <c r="CB22" s="63">
        <v>363.92</v>
      </c>
      <c r="CC22" s="63">
        <v>363.92</v>
      </c>
      <c r="CD22" s="63">
        <v>363.92</v>
      </c>
      <c r="CE22" s="63">
        <v>363.92</v>
      </c>
      <c r="CF22" s="63"/>
      <c r="CG22" s="63"/>
      <c r="CH22" s="63"/>
      <c r="CI22" s="63"/>
      <c r="CJ22" s="63"/>
      <c r="CK22" s="63"/>
      <c r="CL22" s="63"/>
      <c r="CM22" s="63"/>
    </row>
    <row r="23" spans="1:91" x14ac:dyDescent="0.25">
      <c r="A23" s="64" t="s">
        <v>57</v>
      </c>
      <c r="B23" s="53"/>
      <c r="C23" s="53"/>
      <c r="D23" s="53"/>
      <c r="E23" s="53"/>
      <c r="F23" s="53"/>
      <c r="G23" s="53"/>
      <c r="H23" s="53"/>
      <c r="I23" s="53">
        <v>5342.7870000000003</v>
      </c>
      <c r="J23" s="53">
        <v>5342.7870000000003</v>
      </c>
      <c r="K23" s="53">
        <v>5342.7870000000003</v>
      </c>
      <c r="L23" s="53">
        <v>5342.7870000000003</v>
      </c>
      <c r="M23" s="53">
        <v>5342.7870000000003</v>
      </c>
      <c r="N23" s="53">
        <v>5342.7870000000003</v>
      </c>
      <c r="O23" s="53">
        <v>5342.7870000000003</v>
      </c>
      <c r="P23" s="53">
        <v>5342.7870000000003</v>
      </c>
      <c r="Q23" s="53">
        <v>5342.7870000000003</v>
      </c>
      <c r="R23" s="53">
        <v>5342.7870000000003</v>
      </c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</row>
    <row r="24" spans="1:91" x14ac:dyDescent="0.25">
      <c r="A24" s="64" t="s">
        <v>55</v>
      </c>
      <c r="B24" s="53"/>
      <c r="C24" s="53"/>
      <c r="D24" s="53"/>
      <c r="E24" s="53"/>
      <c r="F24" s="53"/>
      <c r="G24" s="53"/>
      <c r="H24" s="53"/>
      <c r="I24" s="53">
        <v>363.92</v>
      </c>
      <c r="J24" s="53">
        <v>363.92</v>
      </c>
      <c r="K24" s="53">
        <v>363.92</v>
      </c>
      <c r="L24" s="53">
        <v>363.92</v>
      </c>
      <c r="M24" s="53">
        <v>363.92</v>
      </c>
      <c r="N24" s="53">
        <v>363.92</v>
      </c>
      <c r="O24" s="53">
        <v>363.92</v>
      </c>
      <c r="P24" s="53">
        <v>363.92</v>
      </c>
      <c r="Q24" s="53">
        <v>363.92</v>
      </c>
      <c r="R24" s="53">
        <v>363.92</v>
      </c>
      <c r="S24" s="53">
        <v>363.92</v>
      </c>
      <c r="T24" s="53">
        <v>363.92</v>
      </c>
      <c r="U24" s="53">
        <v>363.92</v>
      </c>
      <c r="V24" s="53">
        <v>363.92</v>
      </c>
      <c r="W24" s="53">
        <v>363.92</v>
      </c>
      <c r="X24" s="53">
        <v>363.92</v>
      </c>
      <c r="Y24" s="53">
        <v>363.92</v>
      </c>
      <c r="Z24" s="53">
        <v>363.92</v>
      </c>
      <c r="AA24" s="53">
        <v>363.92</v>
      </c>
      <c r="AB24" s="53">
        <v>363.92</v>
      </c>
      <c r="AC24" s="53">
        <v>363.92</v>
      </c>
      <c r="AD24" s="53">
        <v>363.92</v>
      </c>
      <c r="AE24" s="53">
        <v>363.92</v>
      </c>
      <c r="AF24" s="53">
        <v>363.92</v>
      </c>
      <c r="AG24" s="53">
        <v>363.92</v>
      </c>
      <c r="AH24" s="53">
        <v>363.92</v>
      </c>
      <c r="AI24" s="53">
        <v>363.92</v>
      </c>
      <c r="AJ24" s="53">
        <v>363.92</v>
      </c>
      <c r="AK24" s="53">
        <v>363.92</v>
      </c>
      <c r="AL24" s="53">
        <v>363.92</v>
      </c>
      <c r="AM24" s="53">
        <v>363.92</v>
      </c>
      <c r="AN24" s="53">
        <v>363.92</v>
      </c>
      <c r="AO24" s="53">
        <v>363.92</v>
      </c>
      <c r="AP24" s="53">
        <v>363.92</v>
      </c>
      <c r="AQ24" s="53">
        <v>363.92</v>
      </c>
      <c r="AR24" s="53">
        <v>363.92</v>
      </c>
      <c r="AS24" s="53">
        <v>363.92</v>
      </c>
      <c r="AT24" s="53">
        <v>363.92</v>
      </c>
      <c r="AU24" s="53">
        <v>363.92</v>
      </c>
      <c r="AV24" s="53">
        <v>363.92</v>
      </c>
      <c r="AW24" s="53">
        <v>363.92</v>
      </c>
      <c r="AX24" s="53">
        <v>363.92</v>
      </c>
      <c r="AY24" s="53">
        <v>363.92</v>
      </c>
      <c r="AZ24" s="53">
        <v>363.92</v>
      </c>
      <c r="BA24" s="53">
        <v>363.92</v>
      </c>
      <c r="BB24" s="53">
        <v>363.92</v>
      </c>
      <c r="BC24" s="53">
        <v>363.92</v>
      </c>
      <c r="BD24" s="53">
        <v>363.92</v>
      </c>
      <c r="BE24" s="53">
        <v>363.92</v>
      </c>
      <c r="BF24" s="53">
        <v>363.92</v>
      </c>
      <c r="BG24" s="53">
        <v>363.92</v>
      </c>
      <c r="BH24" s="53">
        <v>363.92</v>
      </c>
      <c r="BI24" s="53">
        <v>363.92</v>
      </c>
      <c r="BJ24" s="53">
        <v>363.92</v>
      </c>
      <c r="BK24" s="53">
        <v>363.92</v>
      </c>
      <c r="BL24" s="53">
        <v>363.92</v>
      </c>
      <c r="BM24" s="53">
        <v>363.92</v>
      </c>
      <c r="BN24" s="53">
        <v>363.92</v>
      </c>
      <c r="BO24" s="53">
        <v>363.92</v>
      </c>
      <c r="BP24" s="53">
        <v>363.92</v>
      </c>
      <c r="BQ24" s="53">
        <v>363.92</v>
      </c>
      <c r="BR24" s="53">
        <v>363.92</v>
      </c>
      <c r="BS24" s="53">
        <v>363.92</v>
      </c>
      <c r="BT24" s="53">
        <v>363.92</v>
      </c>
      <c r="BU24" s="53">
        <v>363.92</v>
      </c>
      <c r="BV24" s="53">
        <v>363.92</v>
      </c>
      <c r="BW24" s="53">
        <v>363.92</v>
      </c>
      <c r="BX24" s="53">
        <v>363.92</v>
      </c>
      <c r="BY24" s="53">
        <v>363.92</v>
      </c>
      <c r="BZ24" s="53">
        <v>363.92</v>
      </c>
      <c r="CA24" s="53">
        <v>363.92</v>
      </c>
      <c r="CB24" s="53">
        <v>363.92</v>
      </c>
      <c r="CC24" s="53">
        <v>363.92</v>
      </c>
      <c r="CD24" s="53">
        <v>363.92</v>
      </c>
      <c r="CE24" s="53">
        <v>363.92</v>
      </c>
      <c r="CF24" s="53"/>
      <c r="CG24" s="53"/>
      <c r="CH24" s="53"/>
      <c r="CI24" s="53"/>
      <c r="CJ24" s="53"/>
      <c r="CK24" s="53"/>
      <c r="CL24" s="53"/>
      <c r="CM24" s="53"/>
    </row>
    <row r="25" spans="1:91" x14ac:dyDescent="0.25">
      <c r="A25" s="64" t="s">
        <v>59</v>
      </c>
      <c r="B25" s="53"/>
      <c r="C25" s="53"/>
      <c r="D25" s="53"/>
      <c r="E25" s="53"/>
      <c r="F25" s="53"/>
      <c r="G25" s="53"/>
      <c r="H25" s="53"/>
      <c r="I25" s="53">
        <v>26318</v>
      </c>
      <c r="J25" s="53">
        <v>26318</v>
      </c>
      <c r="K25" s="53">
        <v>26318</v>
      </c>
      <c r="L25" s="53">
        <v>26318</v>
      </c>
      <c r="M25" s="53">
        <v>26318</v>
      </c>
      <c r="N25" s="53">
        <v>26318</v>
      </c>
      <c r="O25" s="53">
        <v>26318</v>
      </c>
      <c r="P25" s="53">
        <v>26318</v>
      </c>
      <c r="Q25" s="53">
        <v>26318</v>
      </c>
      <c r="R25" s="53">
        <v>26318</v>
      </c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</row>
    <row r="26" spans="1:91" x14ac:dyDescent="0.25">
      <c r="A26" s="62">
        <v>2018</v>
      </c>
      <c r="B26" s="63"/>
      <c r="C26" s="63"/>
      <c r="D26" s="63"/>
      <c r="E26" s="63"/>
      <c r="F26" s="63"/>
      <c r="G26" s="63"/>
      <c r="H26" s="63"/>
      <c r="I26" s="63"/>
      <c r="J26" s="63">
        <v>2197.7453333333333</v>
      </c>
      <c r="K26" s="63">
        <v>2197.7453333333333</v>
      </c>
      <c r="L26" s="63">
        <v>2197.7453333333333</v>
      </c>
      <c r="M26" s="63">
        <v>2197.7453333333333</v>
      </c>
      <c r="N26" s="63">
        <v>2197.7453333333333</v>
      </c>
      <c r="O26" s="63">
        <v>2197.7453333333333</v>
      </c>
      <c r="P26" s="63">
        <v>2197.7453333333333</v>
      </c>
      <c r="Q26" s="63">
        <v>2197.7453333333333</v>
      </c>
      <c r="R26" s="63">
        <v>2197.7453333333333</v>
      </c>
      <c r="S26" s="63">
        <v>2197.7453333333333</v>
      </c>
      <c r="T26" s="63">
        <v>2197.7453333333333</v>
      </c>
      <c r="U26" s="63">
        <v>2197.7453333333333</v>
      </c>
      <c r="V26" s="63">
        <v>2197.7453333333333</v>
      </c>
      <c r="W26" s="63">
        <v>2197.7453333333333</v>
      </c>
      <c r="X26" s="63">
        <v>2197.7453333333333</v>
      </c>
      <c r="Y26" s="63">
        <v>2197.7453333333333</v>
      </c>
      <c r="Z26" s="63">
        <v>2197.7453333333333</v>
      </c>
      <c r="AA26" s="63">
        <v>2197.7453333333333</v>
      </c>
      <c r="AB26" s="63">
        <v>2197.7453333333333</v>
      </c>
      <c r="AC26" s="63">
        <v>2197.7453333333333</v>
      </c>
      <c r="AD26" s="63">
        <v>2197.7453333333333</v>
      </c>
      <c r="AE26" s="63">
        <v>2197.7453333333333</v>
      </c>
      <c r="AF26" s="63">
        <v>2197.7453333333333</v>
      </c>
      <c r="AG26" s="63">
        <v>2197.7453333333333</v>
      </c>
      <c r="AH26" s="63">
        <v>2197.7453333333333</v>
      </c>
      <c r="AI26" s="63">
        <v>1092.8933333333334</v>
      </c>
      <c r="AJ26" s="63">
        <v>1092.8933333333334</v>
      </c>
      <c r="AK26" s="63">
        <v>1092.8933333333334</v>
      </c>
      <c r="AL26" s="63">
        <v>1092.8933333333334</v>
      </c>
      <c r="AM26" s="63">
        <v>1092.8933333333334</v>
      </c>
      <c r="AN26" s="63">
        <v>1092.8933333333334</v>
      </c>
      <c r="AO26" s="63">
        <v>1092.8933333333334</v>
      </c>
      <c r="AP26" s="63">
        <v>1092.8933333333334</v>
      </c>
      <c r="AQ26" s="63">
        <v>1092.8933333333334</v>
      </c>
      <c r="AR26" s="63">
        <v>1092.8933333333334</v>
      </c>
      <c r="AS26" s="63">
        <v>1092.8933333333334</v>
      </c>
      <c r="AT26" s="63">
        <v>1092.8933333333334</v>
      </c>
      <c r="AU26" s="63">
        <v>1092.8933333333334</v>
      </c>
      <c r="AV26" s="63">
        <v>1092.8933333333334</v>
      </c>
      <c r="AW26" s="63">
        <v>1092.8933333333334</v>
      </c>
      <c r="AX26" s="63">
        <v>1092.8933333333334</v>
      </c>
      <c r="AY26" s="63">
        <v>1092.8933333333334</v>
      </c>
      <c r="AZ26" s="63">
        <v>1092.8933333333334</v>
      </c>
      <c r="BA26" s="63">
        <v>1092.8933333333334</v>
      </c>
      <c r="BB26" s="63">
        <v>1092.8933333333334</v>
      </c>
      <c r="BC26" s="63">
        <v>1092.8933333333334</v>
      </c>
      <c r="BD26" s="63">
        <v>1092.8933333333334</v>
      </c>
      <c r="BE26" s="63">
        <v>1092.8933333333334</v>
      </c>
      <c r="BF26" s="63">
        <v>1092.8933333333334</v>
      </c>
      <c r="BG26" s="63">
        <v>1092.8933333333334</v>
      </c>
      <c r="BH26" s="63">
        <v>1092.8933333333334</v>
      </c>
      <c r="BI26" s="63">
        <v>1092.8933333333334</v>
      </c>
      <c r="BJ26" s="63">
        <v>1092.8933333333334</v>
      </c>
      <c r="BK26" s="63">
        <v>1092.8933333333334</v>
      </c>
      <c r="BL26" s="63">
        <v>1092.8933333333334</v>
      </c>
      <c r="BM26" s="63">
        <v>1092.8933333333334</v>
      </c>
      <c r="BN26" s="63">
        <v>1092.8933333333334</v>
      </c>
      <c r="BO26" s="63">
        <v>1092.8933333333334</v>
      </c>
      <c r="BP26" s="63">
        <v>1092.8933333333334</v>
      </c>
      <c r="BQ26" s="63">
        <v>1092.8933333333334</v>
      </c>
      <c r="BR26" s="63">
        <v>1092.8933333333334</v>
      </c>
      <c r="BS26" s="63">
        <v>1092.8933333333334</v>
      </c>
      <c r="BT26" s="63">
        <v>1092.8933333333334</v>
      </c>
      <c r="BU26" s="63">
        <v>1092.8933333333334</v>
      </c>
      <c r="BV26" s="63">
        <v>1092.8933333333334</v>
      </c>
      <c r="BW26" s="63">
        <v>1092.8933333333334</v>
      </c>
      <c r="BX26" s="63">
        <v>1092.8933333333334</v>
      </c>
      <c r="BY26" s="63">
        <v>1092.8933333333334</v>
      </c>
      <c r="BZ26" s="63">
        <v>1092.8933333333334</v>
      </c>
      <c r="CA26" s="63">
        <v>1092.8933333333334</v>
      </c>
      <c r="CB26" s="63">
        <v>1092.8933333333334</v>
      </c>
      <c r="CC26" s="63">
        <v>1092.8933333333334</v>
      </c>
      <c r="CD26" s="63">
        <v>1092.8933333333334</v>
      </c>
      <c r="CE26" s="63">
        <v>1092.8933333333334</v>
      </c>
      <c r="CF26" s="63">
        <v>1092.8933333333334</v>
      </c>
      <c r="CG26" s="63"/>
      <c r="CH26" s="63"/>
      <c r="CI26" s="63"/>
      <c r="CJ26" s="63"/>
      <c r="CK26" s="63"/>
      <c r="CL26" s="63"/>
      <c r="CM26" s="63"/>
    </row>
    <row r="27" spans="1:91" x14ac:dyDescent="0.25">
      <c r="A27" s="64" t="s">
        <v>60</v>
      </c>
      <c r="B27" s="53"/>
      <c r="C27" s="53"/>
      <c r="D27" s="53"/>
      <c r="E27" s="53"/>
      <c r="F27" s="53"/>
      <c r="G27" s="53"/>
      <c r="H27" s="53"/>
      <c r="I27" s="53"/>
      <c r="J27" s="53">
        <v>1104.8519999999999</v>
      </c>
      <c r="K27" s="53">
        <v>1104.8519999999999</v>
      </c>
      <c r="L27" s="53">
        <v>1104.8519999999999</v>
      </c>
      <c r="M27" s="53">
        <v>1104.8519999999999</v>
      </c>
      <c r="N27" s="53">
        <v>1104.8519999999999</v>
      </c>
      <c r="O27" s="53">
        <v>1104.8519999999999</v>
      </c>
      <c r="P27" s="53">
        <v>1104.8519999999999</v>
      </c>
      <c r="Q27" s="53">
        <v>1104.8519999999999</v>
      </c>
      <c r="R27" s="53">
        <v>1104.8519999999999</v>
      </c>
      <c r="S27" s="53">
        <v>1104.8519999999999</v>
      </c>
      <c r="T27" s="53">
        <v>1104.8519999999999</v>
      </c>
      <c r="U27" s="53">
        <v>1104.8519999999999</v>
      </c>
      <c r="V27" s="53">
        <v>1104.8519999999999</v>
      </c>
      <c r="W27" s="53">
        <v>1104.8519999999999</v>
      </c>
      <c r="X27" s="53">
        <v>1104.8519999999999</v>
      </c>
      <c r="Y27" s="53">
        <v>1104.8519999999999</v>
      </c>
      <c r="Z27" s="53">
        <v>1104.8519999999999</v>
      </c>
      <c r="AA27" s="53">
        <v>1104.8519999999999</v>
      </c>
      <c r="AB27" s="53">
        <v>1104.8519999999999</v>
      </c>
      <c r="AC27" s="53">
        <v>1104.8519999999999</v>
      </c>
      <c r="AD27" s="53">
        <v>1104.8519999999999</v>
      </c>
      <c r="AE27" s="53">
        <v>1104.8519999999999</v>
      </c>
      <c r="AF27" s="53">
        <v>1104.8519999999999</v>
      </c>
      <c r="AG27" s="53">
        <v>1104.8519999999999</v>
      </c>
      <c r="AH27" s="53">
        <v>1104.8519999999999</v>
      </c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</row>
    <row r="28" spans="1:91" x14ac:dyDescent="0.25">
      <c r="A28" s="64" t="s">
        <v>55</v>
      </c>
      <c r="B28" s="53"/>
      <c r="C28" s="53"/>
      <c r="D28" s="53"/>
      <c r="E28" s="53"/>
      <c r="F28" s="53"/>
      <c r="G28" s="53"/>
      <c r="H28" s="53"/>
      <c r="I28" s="53"/>
      <c r="J28" s="53">
        <v>1092.8933333333334</v>
      </c>
      <c r="K28" s="53">
        <v>1092.8933333333334</v>
      </c>
      <c r="L28" s="53">
        <v>1092.8933333333334</v>
      </c>
      <c r="M28" s="53">
        <v>1092.8933333333334</v>
      </c>
      <c r="N28" s="53">
        <v>1092.8933333333334</v>
      </c>
      <c r="O28" s="53">
        <v>1092.8933333333334</v>
      </c>
      <c r="P28" s="53">
        <v>1092.8933333333334</v>
      </c>
      <c r="Q28" s="53">
        <v>1092.8933333333334</v>
      </c>
      <c r="R28" s="53">
        <v>1092.8933333333334</v>
      </c>
      <c r="S28" s="53">
        <v>1092.8933333333334</v>
      </c>
      <c r="T28" s="53">
        <v>1092.8933333333334</v>
      </c>
      <c r="U28" s="53">
        <v>1092.8933333333334</v>
      </c>
      <c r="V28" s="53">
        <v>1092.8933333333334</v>
      </c>
      <c r="W28" s="53">
        <v>1092.8933333333334</v>
      </c>
      <c r="X28" s="53">
        <v>1092.8933333333334</v>
      </c>
      <c r="Y28" s="53">
        <v>1092.8933333333334</v>
      </c>
      <c r="Z28" s="53">
        <v>1092.8933333333334</v>
      </c>
      <c r="AA28" s="53">
        <v>1092.8933333333334</v>
      </c>
      <c r="AB28" s="53">
        <v>1092.8933333333334</v>
      </c>
      <c r="AC28" s="53">
        <v>1092.8933333333334</v>
      </c>
      <c r="AD28" s="53">
        <v>1092.8933333333334</v>
      </c>
      <c r="AE28" s="53">
        <v>1092.8933333333334</v>
      </c>
      <c r="AF28" s="53">
        <v>1092.8933333333334</v>
      </c>
      <c r="AG28" s="53">
        <v>1092.8933333333334</v>
      </c>
      <c r="AH28" s="53">
        <v>1092.8933333333334</v>
      </c>
      <c r="AI28" s="53">
        <v>1092.8933333333334</v>
      </c>
      <c r="AJ28" s="53">
        <v>1092.8933333333334</v>
      </c>
      <c r="AK28" s="53">
        <v>1092.8933333333334</v>
      </c>
      <c r="AL28" s="53">
        <v>1092.8933333333334</v>
      </c>
      <c r="AM28" s="53">
        <v>1092.8933333333334</v>
      </c>
      <c r="AN28" s="53">
        <v>1092.8933333333334</v>
      </c>
      <c r="AO28" s="53">
        <v>1092.8933333333334</v>
      </c>
      <c r="AP28" s="53">
        <v>1092.8933333333334</v>
      </c>
      <c r="AQ28" s="53">
        <v>1092.8933333333334</v>
      </c>
      <c r="AR28" s="53">
        <v>1092.8933333333334</v>
      </c>
      <c r="AS28" s="53">
        <v>1092.8933333333334</v>
      </c>
      <c r="AT28" s="53">
        <v>1092.8933333333334</v>
      </c>
      <c r="AU28" s="53">
        <v>1092.8933333333334</v>
      </c>
      <c r="AV28" s="53">
        <v>1092.8933333333334</v>
      </c>
      <c r="AW28" s="53">
        <v>1092.8933333333334</v>
      </c>
      <c r="AX28" s="53">
        <v>1092.8933333333334</v>
      </c>
      <c r="AY28" s="53">
        <v>1092.8933333333334</v>
      </c>
      <c r="AZ28" s="53">
        <v>1092.8933333333334</v>
      </c>
      <c r="BA28" s="53">
        <v>1092.8933333333334</v>
      </c>
      <c r="BB28" s="53">
        <v>1092.8933333333334</v>
      </c>
      <c r="BC28" s="53">
        <v>1092.8933333333334</v>
      </c>
      <c r="BD28" s="53">
        <v>1092.8933333333334</v>
      </c>
      <c r="BE28" s="53">
        <v>1092.8933333333334</v>
      </c>
      <c r="BF28" s="53">
        <v>1092.8933333333334</v>
      </c>
      <c r="BG28" s="53">
        <v>1092.8933333333334</v>
      </c>
      <c r="BH28" s="53">
        <v>1092.8933333333334</v>
      </c>
      <c r="BI28" s="53">
        <v>1092.8933333333334</v>
      </c>
      <c r="BJ28" s="53">
        <v>1092.8933333333334</v>
      </c>
      <c r="BK28" s="53">
        <v>1092.8933333333334</v>
      </c>
      <c r="BL28" s="53">
        <v>1092.8933333333334</v>
      </c>
      <c r="BM28" s="53">
        <v>1092.8933333333334</v>
      </c>
      <c r="BN28" s="53">
        <v>1092.8933333333334</v>
      </c>
      <c r="BO28" s="53">
        <v>1092.8933333333334</v>
      </c>
      <c r="BP28" s="53">
        <v>1092.8933333333334</v>
      </c>
      <c r="BQ28" s="53">
        <v>1092.8933333333334</v>
      </c>
      <c r="BR28" s="53">
        <v>1092.8933333333334</v>
      </c>
      <c r="BS28" s="53">
        <v>1092.8933333333334</v>
      </c>
      <c r="BT28" s="53">
        <v>1092.8933333333334</v>
      </c>
      <c r="BU28" s="53">
        <v>1092.8933333333334</v>
      </c>
      <c r="BV28" s="53">
        <v>1092.8933333333334</v>
      </c>
      <c r="BW28" s="53">
        <v>1092.8933333333334</v>
      </c>
      <c r="BX28" s="53">
        <v>1092.8933333333334</v>
      </c>
      <c r="BY28" s="53">
        <v>1092.8933333333334</v>
      </c>
      <c r="BZ28" s="53">
        <v>1092.8933333333334</v>
      </c>
      <c r="CA28" s="53">
        <v>1092.8933333333334</v>
      </c>
      <c r="CB28" s="53">
        <v>1092.8933333333334</v>
      </c>
      <c r="CC28" s="53">
        <v>1092.8933333333334</v>
      </c>
      <c r="CD28" s="53">
        <v>1092.8933333333334</v>
      </c>
      <c r="CE28" s="53">
        <v>1092.8933333333334</v>
      </c>
      <c r="CF28" s="53">
        <v>1092.8933333333334</v>
      </c>
      <c r="CG28" s="53"/>
      <c r="CH28" s="53"/>
      <c r="CI28" s="53"/>
      <c r="CJ28" s="53"/>
      <c r="CK28" s="53"/>
      <c r="CL28" s="53"/>
      <c r="CM28" s="53"/>
    </row>
    <row r="29" spans="1:91" x14ac:dyDescent="0.25">
      <c r="A29" s="62">
        <v>2019</v>
      </c>
      <c r="B29" s="63"/>
      <c r="C29" s="63"/>
      <c r="D29" s="63"/>
      <c r="E29" s="63"/>
      <c r="F29" s="63"/>
      <c r="G29" s="63"/>
      <c r="H29" s="63"/>
      <c r="I29" s="63"/>
      <c r="J29" s="63"/>
      <c r="K29" s="63">
        <v>17333.333333333332</v>
      </c>
      <c r="L29" s="63">
        <v>17333.333333333332</v>
      </c>
      <c r="M29" s="63">
        <v>17333.333333333332</v>
      </c>
      <c r="N29" s="63">
        <v>17333.333333333332</v>
      </c>
      <c r="O29" s="63">
        <v>17333.333333333332</v>
      </c>
      <c r="P29" s="63">
        <v>17333.333333333332</v>
      </c>
      <c r="Q29" s="63">
        <v>17333.333333333332</v>
      </c>
      <c r="R29" s="63">
        <v>17333.333333333332</v>
      </c>
      <c r="S29" s="63">
        <v>17333.333333333332</v>
      </c>
      <c r="T29" s="63">
        <v>17333.333333333332</v>
      </c>
      <c r="U29" s="63">
        <v>17333.333333333332</v>
      </c>
      <c r="V29" s="63">
        <v>17333.333333333332</v>
      </c>
      <c r="W29" s="63">
        <v>17333.333333333332</v>
      </c>
      <c r="X29" s="63">
        <v>17333.333333333332</v>
      </c>
      <c r="Y29" s="63">
        <v>17333.333333333332</v>
      </c>
      <c r="Z29" s="63">
        <v>17333.333333333332</v>
      </c>
      <c r="AA29" s="63">
        <v>17333.333333333332</v>
      </c>
      <c r="AB29" s="63">
        <v>17333.333333333332</v>
      </c>
      <c r="AC29" s="63">
        <v>17333.333333333332</v>
      </c>
      <c r="AD29" s="63">
        <v>17333.333333333332</v>
      </c>
      <c r="AE29" s="63">
        <v>17333.333333333332</v>
      </c>
      <c r="AF29" s="63">
        <v>17333.333333333332</v>
      </c>
      <c r="AG29" s="63">
        <v>17333.333333333332</v>
      </c>
      <c r="AH29" s="63">
        <v>17333.333333333332</v>
      </c>
      <c r="AI29" s="63">
        <v>17333.333333333332</v>
      </c>
      <c r="AJ29" s="63">
        <v>17333.333333333332</v>
      </c>
      <c r="AK29" s="63">
        <v>17333.333333333332</v>
      </c>
      <c r="AL29" s="63">
        <v>17333.333333333332</v>
      </c>
      <c r="AM29" s="63">
        <v>17333.333333333332</v>
      </c>
      <c r="AN29" s="63">
        <v>17333.333333333332</v>
      </c>
      <c r="AO29" s="63">
        <v>17333.333333333332</v>
      </c>
      <c r="AP29" s="63">
        <v>17333.333333333332</v>
      </c>
      <c r="AQ29" s="63">
        <v>17333.333333333332</v>
      </c>
      <c r="AR29" s="63">
        <v>17333.333333333332</v>
      </c>
      <c r="AS29" s="63">
        <v>17333.333333333332</v>
      </c>
      <c r="AT29" s="63">
        <v>17333.333333333332</v>
      </c>
      <c r="AU29" s="63">
        <v>17333.333333333332</v>
      </c>
      <c r="AV29" s="63">
        <v>17333.333333333332</v>
      </c>
      <c r="AW29" s="63">
        <v>17333.333333333332</v>
      </c>
      <c r="AX29" s="63">
        <v>17333.333333333332</v>
      </c>
      <c r="AY29" s="63">
        <v>17333.333333333332</v>
      </c>
      <c r="AZ29" s="63">
        <v>17333.333333333332</v>
      </c>
      <c r="BA29" s="63">
        <v>17333.333333333332</v>
      </c>
      <c r="BB29" s="63">
        <v>17333.333333333332</v>
      </c>
      <c r="BC29" s="63">
        <v>17333.333333333332</v>
      </c>
      <c r="BD29" s="63">
        <v>17333.333333333332</v>
      </c>
      <c r="BE29" s="63">
        <v>17333.333333333332</v>
      </c>
      <c r="BF29" s="63">
        <v>17333.333333333332</v>
      </c>
      <c r="BG29" s="63">
        <v>17333.333333333332</v>
      </c>
      <c r="BH29" s="63">
        <v>17333.333333333332</v>
      </c>
      <c r="BI29" s="63">
        <v>17333.333333333332</v>
      </c>
      <c r="BJ29" s="63">
        <v>17333.333333333332</v>
      </c>
      <c r="BK29" s="63">
        <v>17333.333333333332</v>
      </c>
      <c r="BL29" s="63">
        <v>17333.333333333332</v>
      </c>
      <c r="BM29" s="63">
        <v>17333.333333333332</v>
      </c>
      <c r="BN29" s="63">
        <v>17333.333333333332</v>
      </c>
      <c r="BO29" s="63">
        <v>17333.333333333332</v>
      </c>
      <c r="BP29" s="63">
        <v>17333.333333333332</v>
      </c>
      <c r="BQ29" s="63">
        <v>17333.333333333332</v>
      </c>
      <c r="BR29" s="63">
        <v>17333.333333333332</v>
      </c>
      <c r="BS29" s="63">
        <v>17333.333333333332</v>
      </c>
      <c r="BT29" s="63">
        <v>17333.333333333332</v>
      </c>
      <c r="BU29" s="63">
        <v>17333.333333333332</v>
      </c>
      <c r="BV29" s="63">
        <v>17333.333333333332</v>
      </c>
      <c r="BW29" s="63">
        <v>17333.333333333332</v>
      </c>
      <c r="BX29" s="63">
        <v>17333.333333333332</v>
      </c>
      <c r="BY29" s="63">
        <v>17333.333333333332</v>
      </c>
      <c r="BZ29" s="63">
        <v>17333.333333333332</v>
      </c>
      <c r="CA29" s="63">
        <v>17333.333333333332</v>
      </c>
      <c r="CB29" s="63">
        <v>17333.333333333332</v>
      </c>
      <c r="CC29" s="63">
        <v>17333.333333333332</v>
      </c>
      <c r="CD29" s="63">
        <v>17333.333333333332</v>
      </c>
      <c r="CE29" s="63">
        <v>17333.333333333332</v>
      </c>
      <c r="CF29" s="63">
        <v>17333.333333333332</v>
      </c>
      <c r="CG29" s="63">
        <v>17333.333333333332</v>
      </c>
      <c r="CH29" s="63"/>
      <c r="CI29" s="63"/>
      <c r="CJ29" s="63"/>
      <c r="CK29" s="63"/>
      <c r="CL29" s="63"/>
      <c r="CM29" s="63"/>
    </row>
    <row r="30" spans="1:91" x14ac:dyDescent="0.25">
      <c r="A30" s="64" t="s">
        <v>61</v>
      </c>
      <c r="B30" s="53"/>
      <c r="C30" s="53"/>
      <c r="D30" s="53"/>
      <c r="E30" s="53"/>
      <c r="F30" s="53"/>
      <c r="G30" s="53"/>
      <c r="H30" s="53"/>
      <c r="I30" s="53"/>
      <c r="J30" s="53"/>
      <c r="K30" s="53">
        <v>17333.333333333332</v>
      </c>
      <c r="L30" s="53">
        <v>17333.333333333332</v>
      </c>
      <c r="M30" s="53">
        <v>17333.333333333332</v>
      </c>
      <c r="N30" s="53">
        <v>17333.333333333332</v>
      </c>
      <c r="O30" s="53">
        <v>17333.333333333332</v>
      </c>
      <c r="P30" s="53">
        <v>17333.333333333332</v>
      </c>
      <c r="Q30" s="53">
        <v>17333.333333333332</v>
      </c>
      <c r="R30" s="53">
        <v>17333.333333333332</v>
      </c>
      <c r="S30" s="53">
        <v>17333.333333333332</v>
      </c>
      <c r="T30" s="53">
        <v>17333.333333333332</v>
      </c>
      <c r="U30" s="53">
        <v>17333.333333333332</v>
      </c>
      <c r="V30" s="53">
        <v>17333.333333333332</v>
      </c>
      <c r="W30" s="53">
        <v>17333.333333333332</v>
      </c>
      <c r="X30" s="53">
        <v>17333.333333333332</v>
      </c>
      <c r="Y30" s="53">
        <v>17333.333333333332</v>
      </c>
      <c r="Z30" s="53">
        <v>17333.333333333332</v>
      </c>
      <c r="AA30" s="53">
        <v>17333.333333333332</v>
      </c>
      <c r="AB30" s="53">
        <v>17333.333333333332</v>
      </c>
      <c r="AC30" s="53">
        <v>17333.333333333332</v>
      </c>
      <c r="AD30" s="53">
        <v>17333.333333333332</v>
      </c>
      <c r="AE30" s="53">
        <v>17333.333333333332</v>
      </c>
      <c r="AF30" s="53">
        <v>17333.333333333332</v>
      </c>
      <c r="AG30" s="53">
        <v>17333.333333333332</v>
      </c>
      <c r="AH30" s="53">
        <v>17333.333333333332</v>
      </c>
      <c r="AI30" s="53">
        <v>17333.333333333332</v>
      </c>
      <c r="AJ30" s="53">
        <v>17333.333333333332</v>
      </c>
      <c r="AK30" s="53">
        <v>17333.333333333332</v>
      </c>
      <c r="AL30" s="53">
        <v>17333.333333333332</v>
      </c>
      <c r="AM30" s="53">
        <v>17333.333333333332</v>
      </c>
      <c r="AN30" s="53">
        <v>17333.333333333332</v>
      </c>
      <c r="AO30" s="53">
        <v>17333.333333333332</v>
      </c>
      <c r="AP30" s="53">
        <v>17333.333333333332</v>
      </c>
      <c r="AQ30" s="53">
        <v>17333.333333333332</v>
      </c>
      <c r="AR30" s="53">
        <v>17333.333333333332</v>
      </c>
      <c r="AS30" s="53">
        <v>17333.333333333332</v>
      </c>
      <c r="AT30" s="53">
        <v>17333.333333333332</v>
      </c>
      <c r="AU30" s="53">
        <v>17333.333333333332</v>
      </c>
      <c r="AV30" s="53">
        <v>17333.333333333332</v>
      </c>
      <c r="AW30" s="53">
        <v>17333.333333333332</v>
      </c>
      <c r="AX30" s="53">
        <v>17333.333333333332</v>
      </c>
      <c r="AY30" s="53">
        <v>17333.333333333332</v>
      </c>
      <c r="AZ30" s="53">
        <v>17333.333333333332</v>
      </c>
      <c r="BA30" s="53">
        <v>17333.333333333332</v>
      </c>
      <c r="BB30" s="53">
        <v>17333.333333333332</v>
      </c>
      <c r="BC30" s="53">
        <v>17333.333333333332</v>
      </c>
      <c r="BD30" s="53">
        <v>17333.333333333332</v>
      </c>
      <c r="BE30" s="53">
        <v>17333.333333333332</v>
      </c>
      <c r="BF30" s="53">
        <v>17333.333333333332</v>
      </c>
      <c r="BG30" s="53">
        <v>17333.333333333332</v>
      </c>
      <c r="BH30" s="53">
        <v>17333.333333333332</v>
      </c>
      <c r="BI30" s="53">
        <v>17333.333333333332</v>
      </c>
      <c r="BJ30" s="53">
        <v>17333.333333333332</v>
      </c>
      <c r="BK30" s="53">
        <v>17333.333333333332</v>
      </c>
      <c r="BL30" s="53">
        <v>17333.333333333332</v>
      </c>
      <c r="BM30" s="53">
        <v>17333.333333333332</v>
      </c>
      <c r="BN30" s="53">
        <v>17333.333333333332</v>
      </c>
      <c r="BO30" s="53">
        <v>17333.333333333332</v>
      </c>
      <c r="BP30" s="53">
        <v>17333.333333333332</v>
      </c>
      <c r="BQ30" s="53">
        <v>17333.333333333332</v>
      </c>
      <c r="BR30" s="53">
        <v>17333.333333333332</v>
      </c>
      <c r="BS30" s="53">
        <v>17333.333333333332</v>
      </c>
      <c r="BT30" s="53">
        <v>17333.333333333332</v>
      </c>
      <c r="BU30" s="53">
        <v>17333.333333333332</v>
      </c>
      <c r="BV30" s="53">
        <v>17333.333333333332</v>
      </c>
      <c r="BW30" s="53">
        <v>17333.333333333332</v>
      </c>
      <c r="BX30" s="53">
        <v>17333.333333333332</v>
      </c>
      <c r="BY30" s="53">
        <v>17333.333333333332</v>
      </c>
      <c r="BZ30" s="53">
        <v>17333.333333333332</v>
      </c>
      <c r="CA30" s="53">
        <v>17333.333333333332</v>
      </c>
      <c r="CB30" s="53">
        <v>17333.333333333332</v>
      </c>
      <c r="CC30" s="53">
        <v>17333.333333333332</v>
      </c>
      <c r="CD30" s="53">
        <v>17333.333333333332</v>
      </c>
      <c r="CE30" s="53">
        <v>17333.333333333332</v>
      </c>
      <c r="CF30" s="53">
        <v>17333.333333333332</v>
      </c>
      <c r="CG30" s="53">
        <v>17333.333333333332</v>
      </c>
      <c r="CH30" s="53"/>
      <c r="CI30" s="53"/>
      <c r="CJ30" s="53"/>
      <c r="CK30" s="53"/>
      <c r="CL30" s="53"/>
      <c r="CM30" s="53"/>
    </row>
    <row r="31" spans="1:91" x14ac:dyDescent="0.25">
      <c r="A31" s="65" t="s">
        <v>62</v>
      </c>
      <c r="B31" s="66">
        <v>273.81333333333333</v>
      </c>
      <c r="C31" s="66">
        <v>1441.2133333333334</v>
      </c>
      <c r="D31" s="66">
        <v>73691.387333333318</v>
      </c>
      <c r="E31" s="66">
        <v>75098.187333333321</v>
      </c>
      <c r="F31" s="66">
        <v>77688.667333333316</v>
      </c>
      <c r="G31" s="66">
        <v>79413.467333333319</v>
      </c>
      <c r="H31" s="66">
        <v>83554.207333333325</v>
      </c>
      <c r="I31" s="66">
        <v>115578.91433333332</v>
      </c>
      <c r="J31" s="66">
        <v>117776.65966666664</v>
      </c>
      <c r="K31" s="66">
        <v>135109.99299999999</v>
      </c>
      <c r="L31" s="66">
        <v>135109.99299999999</v>
      </c>
      <c r="M31" s="66">
        <v>135109.99299999999</v>
      </c>
      <c r="N31" s="66">
        <v>63203.298999999999</v>
      </c>
      <c r="O31" s="66">
        <v>63203.298999999999</v>
      </c>
      <c r="P31" s="66">
        <v>63203.298999999999</v>
      </c>
      <c r="Q31" s="66">
        <v>63203.298999999999</v>
      </c>
      <c r="R31" s="66">
        <v>60488.298999999999</v>
      </c>
      <c r="S31" s="66">
        <v>28827.511999999999</v>
      </c>
      <c r="T31" s="66">
        <v>28827.511999999999</v>
      </c>
      <c r="U31" s="66">
        <v>28827.511999999999</v>
      </c>
      <c r="V31" s="66">
        <v>28827.511999999999</v>
      </c>
      <c r="W31" s="66">
        <v>28827.511999999999</v>
      </c>
      <c r="X31" s="66">
        <v>28827.511999999999</v>
      </c>
      <c r="Y31" s="66">
        <v>28827.511999999999</v>
      </c>
      <c r="Z31" s="66">
        <v>28827.511999999999</v>
      </c>
      <c r="AA31" s="66">
        <v>28827.511999999999</v>
      </c>
      <c r="AB31" s="66">
        <v>28827.511999999999</v>
      </c>
      <c r="AC31" s="66">
        <v>28827.511999999999</v>
      </c>
      <c r="AD31" s="66">
        <v>28827.511999999999</v>
      </c>
      <c r="AE31" s="66">
        <v>28827.511999999999</v>
      </c>
      <c r="AF31" s="66">
        <v>28827.511999999999</v>
      </c>
      <c r="AG31" s="66">
        <v>28827.511999999999</v>
      </c>
      <c r="AH31" s="66">
        <v>28827.511999999999</v>
      </c>
      <c r="AI31" s="66">
        <v>27722.66</v>
      </c>
      <c r="AJ31" s="66">
        <v>27722.66</v>
      </c>
      <c r="AK31" s="66">
        <v>27722.66</v>
      </c>
      <c r="AL31" s="66">
        <v>27722.66</v>
      </c>
      <c r="AM31" s="66">
        <v>27722.66</v>
      </c>
      <c r="AN31" s="66">
        <v>27722.66</v>
      </c>
      <c r="AO31" s="66">
        <v>27722.66</v>
      </c>
      <c r="AP31" s="66">
        <v>27722.66</v>
      </c>
      <c r="AQ31" s="66">
        <v>27722.66</v>
      </c>
      <c r="AR31" s="66">
        <v>27722.66</v>
      </c>
      <c r="AS31" s="66">
        <v>27722.66</v>
      </c>
      <c r="AT31" s="66">
        <v>27722.66</v>
      </c>
      <c r="AU31" s="66">
        <v>27722.66</v>
      </c>
      <c r="AV31" s="66">
        <v>27722.66</v>
      </c>
      <c r="AW31" s="66">
        <v>27722.66</v>
      </c>
      <c r="AX31" s="66">
        <v>27722.66</v>
      </c>
      <c r="AY31" s="66">
        <v>27722.66</v>
      </c>
      <c r="AZ31" s="66">
        <v>27722.66</v>
      </c>
      <c r="BA31" s="66">
        <v>27722.66</v>
      </c>
      <c r="BB31" s="66">
        <v>27722.66</v>
      </c>
      <c r="BC31" s="66">
        <v>27722.66</v>
      </c>
      <c r="BD31" s="66">
        <v>27722.66</v>
      </c>
      <c r="BE31" s="66">
        <v>27722.66</v>
      </c>
      <c r="BF31" s="66">
        <v>27722.66</v>
      </c>
      <c r="BG31" s="66">
        <v>27722.66</v>
      </c>
      <c r="BH31" s="66">
        <v>27722.66</v>
      </c>
      <c r="BI31" s="66">
        <v>27722.66</v>
      </c>
      <c r="BJ31" s="66">
        <v>27722.66</v>
      </c>
      <c r="BK31" s="66">
        <v>27722.66</v>
      </c>
      <c r="BL31" s="66">
        <v>27722.66</v>
      </c>
      <c r="BM31" s="66">
        <v>27722.66</v>
      </c>
      <c r="BN31" s="66">
        <v>27722.66</v>
      </c>
      <c r="BO31" s="66">
        <v>27722.66</v>
      </c>
      <c r="BP31" s="66">
        <v>27722.66</v>
      </c>
      <c r="BQ31" s="66">
        <v>27722.66</v>
      </c>
      <c r="BR31" s="66">
        <v>27722.66</v>
      </c>
      <c r="BS31" s="66">
        <v>27722.66</v>
      </c>
      <c r="BT31" s="66">
        <v>27722.66</v>
      </c>
      <c r="BU31" s="66">
        <v>27722.66</v>
      </c>
      <c r="BV31" s="66">
        <v>27722.66</v>
      </c>
      <c r="BW31" s="66">
        <v>27722.66</v>
      </c>
      <c r="BX31" s="66">
        <v>27722.66</v>
      </c>
      <c r="BY31" s="66">
        <v>27448.846666666665</v>
      </c>
      <c r="BZ31" s="66">
        <v>26281.446666666667</v>
      </c>
      <c r="CA31" s="66">
        <v>25937.966666666667</v>
      </c>
      <c r="CB31" s="66">
        <v>24531.166666666664</v>
      </c>
      <c r="CC31" s="66">
        <v>21940.686666666665</v>
      </c>
      <c r="CD31" s="66">
        <v>20215.886666666665</v>
      </c>
      <c r="CE31" s="66">
        <v>20215.886666666665</v>
      </c>
      <c r="CF31" s="66">
        <v>19851.966666666667</v>
      </c>
      <c r="CG31" s="66">
        <v>18759.073333333334</v>
      </c>
      <c r="CH31" s="66">
        <v>1425.74</v>
      </c>
      <c r="CI31" s="66">
        <v>1425.74</v>
      </c>
      <c r="CJ31" s="66">
        <v>1425.74</v>
      </c>
      <c r="CK31" s="66">
        <v>1425.74</v>
      </c>
      <c r="CL31" s="66">
        <v>1425.74</v>
      </c>
      <c r="CM31" s="66">
        <v>1425.74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1"/>
  <sheetViews>
    <sheetView showGridLines="0" zoomScale="90" zoomScaleNormal="90" workbookViewId="0">
      <selection activeCell="K31" sqref="K31"/>
    </sheetView>
  </sheetViews>
  <sheetFormatPr defaultRowHeight="15" x14ac:dyDescent="0.25"/>
  <cols>
    <col min="1" max="1" width="71.28515625" style="18" bestFit="1" customWidth="1"/>
    <col min="2" max="91" width="11.85546875" style="18" bestFit="1" customWidth="1"/>
    <col min="92" max="16384" width="9.140625" style="18"/>
  </cols>
  <sheetData>
    <row r="1" spans="1:91" x14ac:dyDescent="0.2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59">
        <v>2023</v>
      </c>
      <c r="P1" s="59">
        <v>2024</v>
      </c>
      <c r="Q1" s="59">
        <v>2025</v>
      </c>
      <c r="R1" s="59">
        <v>2026</v>
      </c>
      <c r="S1" s="59">
        <v>2027</v>
      </c>
      <c r="T1" s="59">
        <v>2028</v>
      </c>
      <c r="U1" s="59">
        <v>2029</v>
      </c>
      <c r="V1" s="59">
        <v>2030</v>
      </c>
      <c r="W1" s="59">
        <v>2031</v>
      </c>
      <c r="X1" s="59">
        <v>2032</v>
      </c>
      <c r="Y1" s="59">
        <v>2033</v>
      </c>
      <c r="Z1" s="59">
        <v>2034</v>
      </c>
      <c r="AA1" s="59">
        <v>2035</v>
      </c>
      <c r="AB1" s="59">
        <v>2036</v>
      </c>
      <c r="AC1" s="59">
        <v>2037</v>
      </c>
      <c r="AD1" s="59">
        <v>2038</v>
      </c>
      <c r="AE1" s="59">
        <v>2039</v>
      </c>
      <c r="AF1" s="59">
        <v>2040</v>
      </c>
      <c r="AG1" s="59">
        <v>2041</v>
      </c>
      <c r="AH1" s="59">
        <v>2042</v>
      </c>
      <c r="AI1" s="59">
        <v>2043</v>
      </c>
      <c r="AJ1" s="59">
        <v>2044</v>
      </c>
      <c r="AK1" s="59">
        <v>2045</v>
      </c>
      <c r="AL1" s="59">
        <v>2046</v>
      </c>
      <c r="AM1" s="59">
        <v>2047</v>
      </c>
      <c r="AN1" s="59">
        <v>2048</v>
      </c>
      <c r="AO1" s="59">
        <v>2049</v>
      </c>
      <c r="AP1" s="59">
        <v>2050</v>
      </c>
      <c r="AQ1" s="59">
        <v>2051</v>
      </c>
      <c r="AR1" s="59">
        <v>2052</v>
      </c>
      <c r="AS1" s="59">
        <v>2053</v>
      </c>
      <c r="AT1" s="59">
        <v>2054</v>
      </c>
      <c r="AU1" s="59">
        <v>2055</v>
      </c>
      <c r="AV1" s="59">
        <v>2056</v>
      </c>
      <c r="AW1" s="59">
        <v>2057</v>
      </c>
      <c r="AX1" s="59">
        <v>2058</v>
      </c>
      <c r="AY1" s="59">
        <v>2059</v>
      </c>
      <c r="AZ1" s="59">
        <v>2060</v>
      </c>
      <c r="BA1" s="59">
        <v>2061</v>
      </c>
      <c r="BB1" s="59">
        <v>2062</v>
      </c>
      <c r="BC1" s="59">
        <v>2063</v>
      </c>
      <c r="BD1" s="59">
        <v>2064</v>
      </c>
      <c r="BE1" s="59">
        <v>2065</v>
      </c>
      <c r="BF1" s="59">
        <v>2066</v>
      </c>
      <c r="BG1" s="59">
        <v>2067</v>
      </c>
      <c r="BH1" s="59">
        <v>2068</v>
      </c>
      <c r="BI1" s="59">
        <v>2069</v>
      </c>
      <c r="BJ1" s="59">
        <v>2070</v>
      </c>
      <c r="BK1" s="59">
        <v>2071</v>
      </c>
      <c r="BL1" s="59">
        <v>2072</v>
      </c>
      <c r="BM1" s="59">
        <v>2073</v>
      </c>
      <c r="BN1" s="59">
        <v>2074</v>
      </c>
      <c r="BO1" s="59">
        <v>2075</v>
      </c>
      <c r="BP1" s="59">
        <v>2076</v>
      </c>
      <c r="BQ1" s="59">
        <v>2077</v>
      </c>
      <c r="BR1" s="59">
        <v>2078</v>
      </c>
      <c r="BS1" s="59">
        <v>2079</v>
      </c>
      <c r="BT1" s="59">
        <v>2080</v>
      </c>
      <c r="BU1" s="59">
        <v>2081</v>
      </c>
      <c r="BV1" s="59">
        <v>2082</v>
      </c>
      <c r="BW1" s="59">
        <v>2083</v>
      </c>
      <c r="BX1" s="59">
        <v>2084</v>
      </c>
      <c r="BY1" s="59">
        <v>2085</v>
      </c>
      <c r="BZ1" s="59">
        <v>2086</v>
      </c>
      <c r="CA1" s="59">
        <v>2087</v>
      </c>
      <c r="CB1" s="59">
        <v>2088</v>
      </c>
      <c r="CC1" s="59">
        <v>2089</v>
      </c>
      <c r="CD1" s="59">
        <v>2090</v>
      </c>
      <c r="CE1" s="59">
        <v>2091</v>
      </c>
      <c r="CF1" s="59">
        <v>2092</v>
      </c>
      <c r="CG1" s="59">
        <v>2093</v>
      </c>
      <c r="CH1" s="59">
        <v>2094</v>
      </c>
      <c r="CI1" s="59">
        <v>2095</v>
      </c>
      <c r="CJ1" s="59">
        <v>2096</v>
      </c>
      <c r="CK1" s="59">
        <v>2097</v>
      </c>
      <c r="CL1" s="59">
        <v>2098</v>
      </c>
      <c r="CM1" s="59">
        <v>2099</v>
      </c>
    </row>
    <row r="2" spans="1:91" x14ac:dyDescent="0.25">
      <c r="A2" s="60"/>
      <c r="B2" s="61">
        <v>297.43744328645158</v>
      </c>
      <c r="C2" s="61">
        <v>1559.2495042780113</v>
      </c>
      <c r="D2" s="61">
        <v>77896.805036560181</v>
      </c>
      <c r="E2" s="61">
        <v>79338.49888694346</v>
      </c>
      <c r="F2" s="61">
        <v>81953.999870583008</v>
      </c>
      <c r="G2" s="61">
        <v>83694.067351735008</v>
      </c>
      <c r="H2" s="61">
        <v>87887.394749735016</v>
      </c>
      <c r="I2" s="61">
        <v>119912.10174973501</v>
      </c>
      <c r="J2" s="61">
        <v>122072.04802328128</v>
      </c>
      <c r="K2" s="61">
        <v>138824.15445972246</v>
      </c>
      <c r="L2" s="61">
        <v>138824.15445972246</v>
      </c>
      <c r="M2" s="61">
        <v>138824.15445972246</v>
      </c>
      <c r="N2" s="61">
        <v>62849.510490452289</v>
      </c>
      <c r="O2" s="61">
        <v>62849.510490452289</v>
      </c>
      <c r="P2" s="61">
        <v>62849.510490452289</v>
      </c>
      <c r="Q2" s="61">
        <v>62849.510490452289</v>
      </c>
      <c r="R2" s="61">
        <v>60100.029990452291</v>
      </c>
      <c r="S2" s="61">
        <v>28439.242990452291</v>
      </c>
      <c r="T2" s="61">
        <v>28439.242990452291</v>
      </c>
      <c r="U2" s="61">
        <v>28439.242990452291</v>
      </c>
      <c r="V2" s="61">
        <v>28439.242990452291</v>
      </c>
      <c r="W2" s="61">
        <v>28439.242990452291</v>
      </c>
      <c r="X2" s="61">
        <v>28439.242990452291</v>
      </c>
      <c r="Y2" s="61">
        <v>28439.242990452291</v>
      </c>
      <c r="Z2" s="61">
        <v>28439.242990452291</v>
      </c>
      <c r="AA2" s="61">
        <v>28439.242990452291</v>
      </c>
      <c r="AB2" s="61">
        <v>28439.242990452291</v>
      </c>
      <c r="AC2" s="61">
        <v>28439.242990452291</v>
      </c>
      <c r="AD2" s="61">
        <v>28439.242990452291</v>
      </c>
      <c r="AE2" s="61">
        <v>28439.242990452291</v>
      </c>
      <c r="AF2" s="61">
        <v>28439.242990452291</v>
      </c>
      <c r="AG2" s="61">
        <v>28439.242990452291</v>
      </c>
      <c r="AH2" s="61">
        <v>28439.242990452291</v>
      </c>
      <c r="AI2" s="61">
        <v>27353.393359002661</v>
      </c>
      <c r="AJ2" s="61">
        <v>27353.393359002661</v>
      </c>
      <c r="AK2" s="61">
        <v>27353.393359002661</v>
      </c>
      <c r="AL2" s="61">
        <v>27353.393359002661</v>
      </c>
      <c r="AM2" s="61">
        <v>27353.393359002661</v>
      </c>
      <c r="AN2" s="61">
        <v>27353.393359002661</v>
      </c>
      <c r="AO2" s="61">
        <v>27353.393359002661</v>
      </c>
      <c r="AP2" s="61">
        <v>27353.393359002661</v>
      </c>
      <c r="AQ2" s="61">
        <v>27353.393359002661</v>
      </c>
      <c r="AR2" s="61">
        <v>27353.393359002661</v>
      </c>
      <c r="AS2" s="61">
        <v>27353.393359002661</v>
      </c>
      <c r="AT2" s="61">
        <v>27353.393359002661</v>
      </c>
      <c r="AU2" s="61">
        <v>27353.393359002661</v>
      </c>
      <c r="AV2" s="61">
        <v>27353.393359002661</v>
      </c>
      <c r="AW2" s="61">
        <v>27353.393359002661</v>
      </c>
      <c r="AX2" s="61">
        <v>27353.393359002661</v>
      </c>
      <c r="AY2" s="61">
        <v>27353.393359002661</v>
      </c>
      <c r="AZ2" s="61">
        <v>27353.393359002661</v>
      </c>
      <c r="BA2" s="61">
        <v>27353.393359002661</v>
      </c>
      <c r="BB2" s="61">
        <v>27353.393359002661</v>
      </c>
      <c r="BC2" s="61">
        <v>27353.393359002661</v>
      </c>
      <c r="BD2" s="61">
        <v>27353.393359002661</v>
      </c>
      <c r="BE2" s="61">
        <v>27353.393359002661</v>
      </c>
      <c r="BF2" s="61">
        <v>27353.393359002661</v>
      </c>
      <c r="BG2" s="61">
        <v>27353.393359002661</v>
      </c>
      <c r="BH2" s="61">
        <v>27353.393359002661</v>
      </c>
      <c r="BI2" s="61">
        <v>27353.393359002661</v>
      </c>
      <c r="BJ2" s="61">
        <v>27353.393359002661</v>
      </c>
      <c r="BK2" s="61">
        <v>27353.393359002661</v>
      </c>
      <c r="BL2" s="61">
        <v>27353.393359002661</v>
      </c>
      <c r="BM2" s="61">
        <v>27353.393359002661</v>
      </c>
      <c r="BN2" s="61">
        <v>27353.393359002661</v>
      </c>
      <c r="BO2" s="61">
        <v>27353.393359002661</v>
      </c>
      <c r="BP2" s="61">
        <v>27353.393359002661</v>
      </c>
      <c r="BQ2" s="61">
        <v>27353.393359002661</v>
      </c>
      <c r="BR2" s="61">
        <v>27353.393359002661</v>
      </c>
      <c r="BS2" s="61">
        <v>27353.393359002661</v>
      </c>
      <c r="BT2" s="61">
        <v>27353.393359002661</v>
      </c>
      <c r="BU2" s="61">
        <v>27353.393359002661</v>
      </c>
      <c r="BV2" s="61">
        <v>27353.393359002661</v>
      </c>
      <c r="BW2" s="61">
        <v>27353.393359002661</v>
      </c>
      <c r="BX2" s="61">
        <v>27353.393359002661</v>
      </c>
      <c r="BY2" s="61">
        <v>27055.955915716208</v>
      </c>
      <c r="BZ2" s="61">
        <v>25794.143854724647</v>
      </c>
      <c r="CA2" s="61">
        <v>25431.232291712658</v>
      </c>
      <c r="CB2" s="61">
        <v>23989.538441329376</v>
      </c>
      <c r="CC2" s="61">
        <v>21374.037457689828</v>
      </c>
      <c r="CD2" s="61">
        <v>19633.969976537828</v>
      </c>
      <c r="CE2" s="61">
        <v>19633.969976537828</v>
      </c>
      <c r="CF2" s="61">
        <v>19270.04997653783</v>
      </c>
      <c r="CG2" s="61">
        <v>18195.953334441187</v>
      </c>
      <c r="CH2" s="61">
        <v>1443.846898</v>
      </c>
      <c r="CI2" s="61">
        <v>1443.846898</v>
      </c>
      <c r="CJ2" s="61">
        <v>1443.846898</v>
      </c>
      <c r="CK2" s="61">
        <v>1443.846898</v>
      </c>
      <c r="CL2" s="61">
        <v>1443.846898</v>
      </c>
      <c r="CM2" s="61">
        <v>1443.846898</v>
      </c>
    </row>
    <row r="3" spans="1:91" x14ac:dyDescent="0.25">
      <c r="A3" s="62">
        <v>2010</v>
      </c>
      <c r="B3" s="63">
        <v>297.43744328645158</v>
      </c>
      <c r="C3" s="63">
        <v>297.43744328645158</v>
      </c>
      <c r="D3" s="63">
        <v>297.43744328645158</v>
      </c>
      <c r="E3" s="63">
        <v>297.43744328645158</v>
      </c>
      <c r="F3" s="63">
        <v>297.43744328645158</v>
      </c>
      <c r="G3" s="63">
        <v>297.43744328645158</v>
      </c>
      <c r="H3" s="63">
        <v>297.43744328645158</v>
      </c>
      <c r="I3" s="63">
        <v>297.43744328645158</v>
      </c>
      <c r="J3" s="63">
        <v>297.43744328645158</v>
      </c>
      <c r="K3" s="63">
        <v>297.43744328645158</v>
      </c>
      <c r="L3" s="63">
        <v>297.43744328645158</v>
      </c>
      <c r="M3" s="63">
        <v>297.43744328645158</v>
      </c>
      <c r="N3" s="63">
        <v>297.43744328645158</v>
      </c>
      <c r="O3" s="63">
        <v>297.43744328645158</v>
      </c>
      <c r="P3" s="63">
        <v>297.43744328645158</v>
      </c>
      <c r="Q3" s="63">
        <v>297.43744328645158</v>
      </c>
      <c r="R3" s="63">
        <v>297.43744328645158</v>
      </c>
      <c r="S3" s="63">
        <v>297.43744328645158</v>
      </c>
      <c r="T3" s="63">
        <v>297.43744328645158</v>
      </c>
      <c r="U3" s="63">
        <v>297.43744328645158</v>
      </c>
      <c r="V3" s="63">
        <v>297.43744328645158</v>
      </c>
      <c r="W3" s="63">
        <v>297.43744328645158</v>
      </c>
      <c r="X3" s="63">
        <v>297.43744328645158</v>
      </c>
      <c r="Y3" s="63">
        <v>297.43744328645158</v>
      </c>
      <c r="Z3" s="63">
        <v>297.43744328645158</v>
      </c>
      <c r="AA3" s="63">
        <v>297.43744328645158</v>
      </c>
      <c r="AB3" s="63">
        <v>297.43744328645158</v>
      </c>
      <c r="AC3" s="63">
        <v>297.43744328645158</v>
      </c>
      <c r="AD3" s="63">
        <v>297.43744328645158</v>
      </c>
      <c r="AE3" s="63">
        <v>297.43744328645158</v>
      </c>
      <c r="AF3" s="63">
        <v>297.43744328645158</v>
      </c>
      <c r="AG3" s="63">
        <v>297.43744328645158</v>
      </c>
      <c r="AH3" s="63">
        <v>297.43744328645158</v>
      </c>
      <c r="AI3" s="63">
        <v>297.43744328645158</v>
      </c>
      <c r="AJ3" s="63">
        <v>297.43744328645158</v>
      </c>
      <c r="AK3" s="63">
        <v>297.43744328645158</v>
      </c>
      <c r="AL3" s="63">
        <v>297.43744328645158</v>
      </c>
      <c r="AM3" s="63">
        <v>297.43744328645158</v>
      </c>
      <c r="AN3" s="63">
        <v>297.43744328645158</v>
      </c>
      <c r="AO3" s="63">
        <v>297.43744328645158</v>
      </c>
      <c r="AP3" s="63">
        <v>297.43744328645158</v>
      </c>
      <c r="AQ3" s="63">
        <v>297.43744328645158</v>
      </c>
      <c r="AR3" s="63">
        <v>297.43744328645158</v>
      </c>
      <c r="AS3" s="63">
        <v>297.43744328645158</v>
      </c>
      <c r="AT3" s="63">
        <v>297.43744328645158</v>
      </c>
      <c r="AU3" s="63">
        <v>297.43744328645158</v>
      </c>
      <c r="AV3" s="63">
        <v>297.43744328645158</v>
      </c>
      <c r="AW3" s="63">
        <v>297.43744328645158</v>
      </c>
      <c r="AX3" s="63">
        <v>297.43744328645158</v>
      </c>
      <c r="AY3" s="63">
        <v>297.43744328645158</v>
      </c>
      <c r="AZ3" s="63">
        <v>297.43744328645158</v>
      </c>
      <c r="BA3" s="63">
        <v>297.43744328645158</v>
      </c>
      <c r="BB3" s="63">
        <v>297.43744328645158</v>
      </c>
      <c r="BC3" s="63">
        <v>297.43744328645158</v>
      </c>
      <c r="BD3" s="63">
        <v>297.43744328645158</v>
      </c>
      <c r="BE3" s="63">
        <v>297.43744328645158</v>
      </c>
      <c r="BF3" s="63">
        <v>297.43744328645158</v>
      </c>
      <c r="BG3" s="63">
        <v>297.43744328645158</v>
      </c>
      <c r="BH3" s="63">
        <v>297.43744328645158</v>
      </c>
      <c r="BI3" s="63">
        <v>297.43744328645158</v>
      </c>
      <c r="BJ3" s="63">
        <v>297.43744328645158</v>
      </c>
      <c r="BK3" s="63">
        <v>297.43744328645158</v>
      </c>
      <c r="BL3" s="63">
        <v>297.43744328645158</v>
      </c>
      <c r="BM3" s="63">
        <v>297.43744328645158</v>
      </c>
      <c r="BN3" s="63">
        <v>297.43744328645158</v>
      </c>
      <c r="BO3" s="63">
        <v>297.43744328645158</v>
      </c>
      <c r="BP3" s="63">
        <v>297.43744328645158</v>
      </c>
      <c r="BQ3" s="63">
        <v>297.43744328645158</v>
      </c>
      <c r="BR3" s="63">
        <v>297.43744328645158</v>
      </c>
      <c r="BS3" s="63">
        <v>297.43744328645158</v>
      </c>
      <c r="BT3" s="63">
        <v>297.43744328645158</v>
      </c>
      <c r="BU3" s="63">
        <v>297.43744328645158</v>
      </c>
      <c r="BV3" s="63">
        <v>297.43744328645158</v>
      </c>
      <c r="BW3" s="63">
        <v>297.43744328645158</v>
      </c>
      <c r="BX3" s="63">
        <v>297.43744328645158</v>
      </c>
      <c r="BY3" s="63">
        <v>0</v>
      </c>
      <c r="BZ3" s="63">
        <v>0</v>
      </c>
      <c r="CA3" s="63">
        <v>0</v>
      </c>
      <c r="CB3" s="63">
        <v>0</v>
      </c>
      <c r="CC3" s="63">
        <v>0</v>
      </c>
      <c r="CD3" s="63">
        <v>0</v>
      </c>
      <c r="CE3" s="63">
        <v>0</v>
      </c>
      <c r="CF3" s="63">
        <v>0</v>
      </c>
      <c r="CG3" s="63">
        <v>0</v>
      </c>
      <c r="CH3" s="63">
        <v>0</v>
      </c>
      <c r="CI3" s="63">
        <v>0</v>
      </c>
      <c r="CJ3" s="63">
        <v>0</v>
      </c>
      <c r="CK3" s="63">
        <v>0</v>
      </c>
      <c r="CL3" s="63">
        <v>0</v>
      </c>
      <c r="CM3" s="63">
        <v>0</v>
      </c>
    </row>
    <row r="4" spans="1:91" x14ac:dyDescent="0.25">
      <c r="A4" s="64" t="s">
        <v>55</v>
      </c>
      <c r="B4" s="53">
        <v>297.43744328645158</v>
      </c>
      <c r="C4" s="53">
        <v>297.43744328645158</v>
      </c>
      <c r="D4" s="53">
        <v>297.43744328645158</v>
      </c>
      <c r="E4" s="53">
        <v>297.43744328645158</v>
      </c>
      <c r="F4" s="53">
        <v>297.43744328645158</v>
      </c>
      <c r="G4" s="53">
        <v>297.43744328645158</v>
      </c>
      <c r="H4" s="53">
        <v>297.43744328645158</v>
      </c>
      <c r="I4" s="53">
        <v>297.43744328645158</v>
      </c>
      <c r="J4" s="53">
        <v>297.43744328645158</v>
      </c>
      <c r="K4" s="53">
        <v>297.43744328645158</v>
      </c>
      <c r="L4" s="53">
        <v>297.43744328645158</v>
      </c>
      <c r="M4" s="53">
        <v>297.43744328645158</v>
      </c>
      <c r="N4" s="53">
        <v>297.43744328645158</v>
      </c>
      <c r="O4" s="53">
        <v>297.43744328645158</v>
      </c>
      <c r="P4" s="53">
        <v>297.43744328645158</v>
      </c>
      <c r="Q4" s="53">
        <v>297.43744328645158</v>
      </c>
      <c r="R4" s="53">
        <v>297.43744328645158</v>
      </c>
      <c r="S4" s="53">
        <v>297.43744328645158</v>
      </c>
      <c r="T4" s="53">
        <v>297.43744328645158</v>
      </c>
      <c r="U4" s="53">
        <v>297.43744328645158</v>
      </c>
      <c r="V4" s="53">
        <v>297.43744328645158</v>
      </c>
      <c r="W4" s="53">
        <v>297.43744328645158</v>
      </c>
      <c r="X4" s="53">
        <v>297.43744328645158</v>
      </c>
      <c r="Y4" s="53">
        <v>297.43744328645158</v>
      </c>
      <c r="Z4" s="53">
        <v>297.43744328645158</v>
      </c>
      <c r="AA4" s="53">
        <v>297.43744328645158</v>
      </c>
      <c r="AB4" s="53">
        <v>297.43744328645158</v>
      </c>
      <c r="AC4" s="53">
        <v>297.43744328645158</v>
      </c>
      <c r="AD4" s="53">
        <v>297.43744328645158</v>
      </c>
      <c r="AE4" s="53">
        <v>297.43744328645158</v>
      </c>
      <c r="AF4" s="53">
        <v>297.43744328645158</v>
      </c>
      <c r="AG4" s="53">
        <v>297.43744328645158</v>
      </c>
      <c r="AH4" s="53">
        <v>297.43744328645158</v>
      </c>
      <c r="AI4" s="53">
        <v>297.43744328645158</v>
      </c>
      <c r="AJ4" s="53">
        <v>297.43744328645158</v>
      </c>
      <c r="AK4" s="53">
        <v>297.43744328645158</v>
      </c>
      <c r="AL4" s="53">
        <v>297.43744328645158</v>
      </c>
      <c r="AM4" s="53">
        <v>297.43744328645158</v>
      </c>
      <c r="AN4" s="53">
        <v>297.43744328645158</v>
      </c>
      <c r="AO4" s="53">
        <v>297.43744328645158</v>
      </c>
      <c r="AP4" s="53">
        <v>297.43744328645158</v>
      </c>
      <c r="AQ4" s="53">
        <v>297.43744328645158</v>
      </c>
      <c r="AR4" s="53">
        <v>297.43744328645158</v>
      </c>
      <c r="AS4" s="53">
        <v>297.43744328645158</v>
      </c>
      <c r="AT4" s="53">
        <v>297.43744328645158</v>
      </c>
      <c r="AU4" s="53">
        <v>297.43744328645158</v>
      </c>
      <c r="AV4" s="53">
        <v>297.43744328645158</v>
      </c>
      <c r="AW4" s="53">
        <v>297.43744328645158</v>
      </c>
      <c r="AX4" s="53">
        <v>297.43744328645158</v>
      </c>
      <c r="AY4" s="53">
        <v>297.43744328645158</v>
      </c>
      <c r="AZ4" s="53">
        <v>297.43744328645158</v>
      </c>
      <c r="BA4" s="53">
        <v>297.43744328645158</v>
      </c>
      <c r="BB4" s="53">
        <v>297.43744328645158</v>
      </c>
      <c r="BC4" s="53">
        <v>297.43744328645158</v>
      </c>
      <c r="BD4" s="53">
        <v>297.43744328645158</v>
      </c>
      <c r="BE4" s="53">
        <v>297.43744328645158</v>
      </c>
      <c r="BF4" s="53">
        <v>297.43744328645158</v>
      </c>
      <c r="BG4" s="53">
        <v>297.43744328645158</v>
      </c>
      <c r="BH4" s="53">
        <v>297.43744328645158</v>
      </c>
      <c r="BI4" s="53">
        <v>297.43744328645158</v>
      </c>
      <c r="BJ4" s="53">
        <v>297.43744328645158</v>
      </c>
      <c r="BK4" s="53">
        <v>297.43744328645158</v>
      </c>
      <c r="BL4" s="53">
        <v>297.43744328645158</v>
      </c>
      <c r="BM4" s="53">
        <v>297.43744328645158</v>
      </c>
      <c r="BN4" s="53">
        <v>297.43744328645158</v>
      </c>
      <c r="BO4" s="53">
        <v>297.43744328645158</v>
      </c>
      <c r="BP4" s="53">
        <v>297.43744328645158</v>
      </c>
      <c r="BQ4" s="53">
        <v>297.43744328645158</v>
      </c>
      <c r="BR4" s="53">
        <v>297.43744328645158</v>
      </c>
      <c r="BS4" s="53">
        <v>297.43744328645158</v>
      </c>
      <c r="BT4" s="53">
        <v>297.43744328645158</v>
      </c>
      <c r="BU4" s="53">
        <v>297.43744328645158</v>
      </c>
      <c r="BV4" s="53">
        <v>297.43744328645158</v>
      </c>
      <c r="BW4" s="53">
        <v>297.43744328645158</v>
      </c>
      <c r="BX4" s="53">
        <v>297.43744328645158</v>
      </c>
      <c r="BY4" s="53">
        <v>0</v>
      </c>
      <c r="BZ4" s="53">
        <v>0</v>
      </c>
      <c r="CA4" s="53">
        <v>0</v>
      </c>
      <c r="CB4" s="53">
        <v>0</v>
      </c>
      <c r="CC4" s="53">
        <v>0</v>
      </c>
      <c r="CD4" s="53">
        <v>0</v>
      </c>
      <c r="CE4" s="53">
        <v>0</v>
      </c>
      <c r="CF4" s="53">
        <v>0</v>
      </c>
      <c r="CG4" s="53">
        <v>0</v>
      </c>
      <c r="CH4" s="53">
        <v>0</v>
      </c>
      <c r="CI4" s="53">
        <v>0</v>
      </c>
      <c r="CJ4" s="53">
        <v>0</v>
      </c>
      <c r="CK4" s="53">
        <v>0</v>
      </c>
      <c r="CL4" s="53">
        <v>0</v>
      </c>
      <c r="CM4" s="53">
        <v>0</v>
      </c>
    </row>
    <row r="5" spans="1:91" x14ac:dyDescent="0.25">
      <c r="A5" s="62">
        <v>2011</v>
      </c>
      <c r="B5" s="63">
        <v>0</v>
      </c>
      <c r="C5" s="63">
        <v>1261.8120609915597</v>
      </c>
      <c r="D5" s="63">
        <v>1261.8120609915597</v>
      </c>
      <c r="E5" s="63">
        <v>1261.8120609915597</v>
      </c>
      <c r="F5" s="63">
        <v>1261.8120609915597</v>
      </c>
      <c r="G5" s="63">
        <v>1261.8120609915597</v>
      </c>
      <c r="H5" s="63">
        <v>1261.8120609915597</v>
      </c>
      <c r="I5" s="63">
        <v>1261.8120609915597</v>
      </c>
      <c r="J5" s="63">
        <v>1261.8120609915597</v>
      </c>
      <c r="K5" s="63">
        <v>1261.8120609915597</v>
      </c>
      <c r="L5" s="63">
        <v>1261.8120609915597</v>
      </c>
      <c r="M5" s="63">
        <v>1261.8120609915597</v>
      </c>
      <c r="N5" s="63">
        <v>1261.8120609915597</v>
      </c>
      <c r="O5" s="63">
        <v>1261.8120609915597</v>
      </c>
      <c r="P5" s="63">
        <v>1261.8120609915597</v>
      </c>
      <c r="Q5" s="63">
        <v>1261.8120609915597</v>
      </c>
      <c r="R5" s="63">
        <v>1261.8120609915597</v>
      </c>
      <c r="S5" s="63">
        <v>1261.8120609915597</v>
      </c>
      <c r="T5" s="63">
        <v>1261.8120609915597</v>
      </c>
      <c r="U5" s="63">
        <v>1261.8120609915597</v>
      </c>
      <c r="V5" s="63">
        <v>1261.8120609915597</v>
      </c>
      <c r="W5" s="63">
        <v>1261.8120609915597</v>
      </c>
      <c r="X5" s="63">
        <v>1261.8120609915597</v>
      </c>
      <c r="Y5" s="63">
        <v>1261.8120609915597</v>
      </c>
      <c r="Z5" s="63">
        <v>1261.8120609915597</v>
      </c>
      <c r="AA5" s="63">
        <v>1261.8120609915597</v>
      </c>
      <c r="AB5" s="63">
        <v>1261.8120609915597</v>
      </c>
      <c r="AC5" s="63">
        <v>1261.8120609915597</v>
      </c>
      <c r="AD5" s="63">
        <v>1261.8120609915597</v>
      </c>
      <c r="AE5" s="63">
        <v>1261.8120609915597</v>
      </c>
      <c r="AF5" s="63">
        <v>1261.8120609915597</v>
      </c>
      <c r="AG5" s="63">
        <v>1261.8120609915597</v>
      </c>
      <c r="AH5" s="63">
        <v>1261.8120609915597</v>
      </c>
      <c r="AI5" s="63">
        <v>1261.8120609915597</v>
      </c>
      <c r="AJ5" s="63">
        <v>1261.8120609915597</v>
      </c>
      <c r="AK5" s="63">
        <v>1261.8120609915597</v>
      </c>
      <c r="AL5" s="63">
        <v>1261.8120609915597</v>
      </c>
      <c r="AM5" s="63">
        <v>1261.8120609915597</v>
      </c>
      <c r="AN5" s="63">
        <v>1261.8120609915597</v>
      </c>
      <c r="AO5" s="63">
        <v>1261.8120609915597</v>
      </c>
      <c r="AP5" s="63">
        <v>1261.8120609915597</v>
      </c>
      <c r="AQ5" s="63">
        <v>1261.8120609915597</v>
      </c>
      <c r="AR5" s="63">
        <v>1261.8120609915597</v>
      </c>
      <c r="AS5" s="63">
        <v>1261.8120609915597</v>
      </c>
      <c r="AT5" s="63">
        <v>1261.8120609915597</v>
      </c>
      <c r="AU5" s="63">
        <v>1261.8120609915597</v>
      </c>
      <c r="AV5" s="63">
        <v>1261.8120609915597</v>
      </c>
      <c r="AW5" s="63">
        <v>1261.8120609915597</v>
      </c>
      <c r="AX5" s="63">
        <v>1261.8120609915597</v>
      </c>
      <c r="AY5" s="63">
        <v>1261.8120609915597</v>
      </c>
      <c r="AZ5" s="63">
        <v>1261.8120609915597</v>
      </c>
      <c r="BA5" s="63">
        <v>1261.8120609915597</v>
      </c>
      <c r="BB5" s="63">
        <v>1261.8120609915597</v>
      </c>
      <c r="BC5" s="63">
        <v>1261.8120609915597</v>
      </c>
      <c r="BD5" s="63">
        <v>1261.8120609915597</v>
      </c>
      <c r="BE5" s="63">
        <v>1261.8120609915597</v>
      </c>
      <c r="BF5" s="63">
        <v>1261.8120609915597</v>
      </c>
      <c r="BG5" s="63">
        <v>1261.8120609915597</v>
      </c>
      <c r="BH5" s="63">
        <v>1261.8120609915597</v>
      </c>
      <c r="BI5" s="63">
        <v>1261.8120609915597</v>
      </c>
      <c r="BJ5" s="63">
        <v>1261.8120609915597</v>
      </c>
      <c r="BK5" s="63">
        <v>1261.8120609915597</v>
      </c>
      <c r="BL5" s="63">
        <v>1261.8120609915597</v>
      </c>
      <c r="BM5" s="63">
        <v>1261.8120609915597</v>
      </c>
      <c r="BN5" s="63">
        <v>1261.8120609915597</v>
      </c>
      <c r="BO5" s="63">
        <v>1261.8120609915597</v>
      </c>
      <c r="BP5" s="63">
        <v>1261.8120609915597</v>
      </c>
      <c r="BQ5" s="63">
        <v>1261.8120609915597</v>
      </c>
      <c r="BR5" s="63">
        <v>1261.8120609915597</v>
      </c>
      <c r="BS5" s="63">
        <v>1261.8120609915597</v>
      </c>
      <c r="BT5" s="63">
        <v>1261.8120609915597</v>
      </c>
      <c r="BU5" s="63">
        <v>1261.8120609915597</v>
      </c>
      <c r="BV5" s="63">
        <v>1261.8120609915597</v>
      </c>
      <c r="BW5" s="63">
        <v>1261.8120609915597</v>
      </c>
      <c r="BX5" s="63">
        <v>1261.8120609915597</v>
      </c>
      <c r="BY5" s="63">
        <v>1261.8120609915597</v>
      </c>
      <c r="BZ5" s="63">
        <v>0</v>
      </c>
      <c r="CA5" s="63">
        <v>0</v>
      </c>
      <c r="CB5" s="63">
        <v>0</v>
      </c>
      <c r="CC5" s="63">
        <v>0</v>
      </c>
      <c r="CD5" s="63">
        <v>0</v>
      </c>
      <c r="CE5" s="63">
        <v>0</v>
      </c>
      <c r="CF5" s="63">
        <v>0</v>
      </c>
      <c r="CG5" s="63">
        <v>0</v>
      </c>
      <c r="CH5" s="63">
        <v>0</v>
      </c>
      <c r="CI5" s="63">
        <v>0</v>
      </c>
      <c r="CJ5" s="63">
        <v>0</v>
      </c>
      <c r="CK5" s="63">
        <v>0</v>
      </c>
      <c r="CL5" s="63">
        <v>0</v>
      </c>
      <c r="CM5" s="63">
        <v>0</v>
      </c>
    </row>
    <row r="6" spans="1:91" x14ac:dyDescent="0.25">
      <c r="A6" s="64" t="s">
        <v>56</v>
      </c>
      <c r="B6" s="53">
        <v>0</v>
      </c>
      <c r="C6" s="53">
        <v>751.56757444703146</v>
      </c>
      <c r="D6" s="53">
        <v>751.56757444703146</v>
      </c>
      <c r="E6" s="53">
        <v>751.56757444703146</v>
      </c>
      <c r="F6" s="53">
        <v>751.56757444703146</v>
      </c>
      <c r="G6" s="53">
        <v>751.56757444703146</v>
      </c>
      <c r="H6" s="53">
        <v>751.56757444703146</v>
      </c>
      <c r="I6" s="53">
        <v>751.56757444703146</v>
      </c>
      <c r="J6" s="53">
        <v>751.56757444703146</v>
      </c>
      <c r="K6" s="53">
        <v>751.56757444703146</v>
      </c>
      <c r="L6" s="53">
        <v>751.56757444703146</v>
      </c>
      <c r="M6" s="53">
        <v>751.56757444703146</v>
      </c>
      <c r="N6" s="53">
        <v>751.56757444703146</v>
      </c>
      <c r="O6" s="53">
        <v>751.56757444703146</v>
      </c>
      <c r="P6" s="53">
        <v>751.56757444703146</v>
      </c>
      <c r="Q6" s="53">
        <v>751.56757444703146</v>
      </c>
      <c r="R6" s="53">
        <v>751.56757444703146</v>
      </c>
      <c r="S6" s="53">
        <v>751.56757444703146</v>
      </c>
      <c r="T6" s="53">
        <v>751.56757444703146</v>
      </c>
      <c r="U6" s="53">
        <v>751.56757444703146</v>
      </c>
      <c r="V6" s="53">
        <v>751.56757444703146</v>
      </c>
      <c r="W6" s="53">
        <v>751.56757444703146</v>
      </c>
      <c r="X6" s="53">
        <v>751.56757444703146</v>
      </c>
      <c r="Y6" s="53">
        <v>751.56757444703146</v>
      </c>
      <c r="Z6" s="53">
        <v>751.56757444703146</v>
      </c>
      <c r="AA6" s="53">
        <v>751.56757444703146</v>
      </c>
      <c r="AB6" s="53">
        <v>751.56757444703146</v>
      </c>
      <c r="AC6" s="53">
        <v>751.56757444703146</v>
      </c>
      <c r="AD6" s="53">
        <v>751.56757444703146</v>
      </c>
      <c r="AE6" s="53">
        <v>751.56757444703146</v>
      </c>
      <c r="AF6" s="53">
        <v>751.56757444703146</v>
      </c>
      <c r="AG6" s="53">
        <v>751.56757444703146</v>
      </c>
      <c r="AH6" s="53">
        <v>751.56757444703146</v>
      </c>
      <c r="AI6" s="53">
        <v>751.56757444703146</v>
      </c>
      <c r="AJ6" s="53">
        <v>751.56757444703146</v>
      </c>
      <c r="AK6" s="53">
        <v>751.56757444703146</v>
      </c>
      <c r="AL6" s="53">
        <v>751.56757444703146</v>
      </c>
      <c r="AM6" s="53">
        <v>751.56757444703146</v>
      </c>
      <c r="AN6" s="53">
        <v>751.56757444703146</v>
      </c>
      <c r="AO6" s="53">
        <v>751.56757444703146</v>
      </c>
      <c r="AP6" s="53">
        <v>751.56757444703146</v>
      </c>
      <c r="AQ6" s="53">
        <v>751.56757444703146</v>
      </c>
      <c r="AR6" s="53">
        <v>751.56757444703146</v>
      </c>
      <c r="AS6" s="53">
        <v>751.56757444703146</v>
      </c>
      <c r="AT6" s="53">
        <v>751.56757444703146</v>
      </c>
      <c r="AU6" s="53">
        <v>751.56757444703146</v>
      </c>
      <c r="AV6" s="53">
        <v>751.56757444703146</v>
      </c>
      <c r="AW6" s="53">
        <v>751.56757444703146</v>
      </c>
      <c r="AX6" s="53">
        <v>751.56757444703146</v>
      </c>
      <c r="AY6" s="53">
        <v>751.56757444703146</v>
      </c>
      <c r="AZ6" s="53">
        <v>751.56757444703146</v>
      </c>
      <c r="BA6" s="53">
        <v>751.56757444703146</v>
      </c>
      <c r="BB6" s="53">
        <v>751.56757444703146</v>
      </c>
      <c r="BC6" s="53">
        <v>751.56757444703146</v>
      </c>
      <c r="BD6" s="53">
        <v>751.56757444703146</v>
      </c>
      <c r="BE6" s="53">
        <v>751.56757444703146</v>
      </c>
      <c r="BF6" s="53">
        <v>751.56757444703146</v>
      </c>
      <c r="BG6" s="53">
        <v>751.56757444703146</v>
      </c>
      <c r="BH6" s="53">
        <v>751.56757444703146</v>
      </c>
      <c r="BI6" s="53">
        <v>751.56757444703146</v>
      </c>
      <c r="BJ6" s="53">
        <v>751.56757444703146</v>
      </c>
      <c r="BK6" s="53">
        <v>751.56757444703146</v>
      </c>
      <c r="BL6" s="53">
        <v>751.56757444703146</v>
      </c>
      <c r="BM6" s="53">
        <v>751.56757444703146</v>
      </c>
      <c r="BN6" s="53">
        <v>751.56757444703146</v>
      </c>
      <c r="BO6" s="53">
        <v>751.56757444703146</v>
      </c>
      <c r="BP6" s="53">
        <v>751.56757444703146</v>
      </c>
      <c r="BQ6" s="53">
        <v>751.56757444703146</v>
      </c>
      <c r="BR6" s="53">
        <v>751.56757444703146</v>
      </c>
      <c r="BS6" s="53">
        <v>751.56757444703146</v>
      </c>
      <c r="BT6" s="53">
        <v>751.56757444703146</v>
      </c>
      <c r="BU6" s="53">
        <v>751.56757444703146</v>
      </c>
      <c r="BV6" s="53">
        <v>751.56757444703146</v>
      </c>
      <c r="BW6" s="53">
        <v>751.56757444703146</v>
      </c>
      <c r="BX6" s="53">
        <v>751.56757444703146</v>
      </c>
      <c r="BY6" s="53">
        <v>751.56757444703146</v>
      </c>
      <c r="BZ6" s="53">
        <v>0</v>
      </c>
      <c r="CA6" s="53">
        <v>0</v>
      </c>
      <c r="CB6" s="53">
        <v>0</v>
      </c>
      <c r="CC6" s="53">
        <v>0</v>
      </c>
      <c r="CD6" s="53">
        <v>0</v>
      </c>
      <c r="CE6" s="53">
        <v>0</v>
      </c>
      <c r="CF6" s="53">
        <v>0</v>
      </c>
      <c r="CG6" s="53">
        <v>0</v>
      </c>
      <c r="CH6" s="53">
        <v>0</v>
      </c>
      <c r="CI6" s="53">
        <v>0</v>
      </c>
      <c r="CJ6" s="53">
        <v>0</v>
      </c>
      <c r="CK6" s="53">
        <v>0</v>
      </c>
      <c r="CL6" s="53">
        <v>0</v>
      </c>
      <c r="CM6" s="53">
        <v>0</v>
      </c>
    </row>
    <row r="7" spans="1:91" x14ac:dyDescent="0.25">
      <c r="A7" s="64" t="s">
        <v>55</v>
      </c>
      <c r="B7" s="53">
        <v>0</v>
      </c>
      <c r="C7" s="53">
        <v>510.24448654452823</v>
      </c>
      <c r="D7" s="53">
        <v>510.24448654452823</v>
      </c>
      <c r="E7" s="53">
        <v>510.24448654452823</v>
      </c>
      <c r="F7" s="53">
        <v>510.24448654452823</v>
      </c>
      <c r="G7" s="53">
        <v>510.24448654452823</v>
      </c>
      <c r="H7" s="53">
        <v>510.24448654452823</v>
      </c>
      <c r="I7" s="53">
        <v>510.24448654452823</v>
      </c>
      <c r="J7" s="53">
        <v>510.24448654452823</v>
      </c>
      <c r="K7" s="53">
        <v>510.24448654452823</v>
      </c>
      <c r="L7" s="53">
        <v>510.24448654452823</v>
      </c>
      <c r="M7" s="53">
        <v>510.24448654452823</v>
      </c>
      <c r="N7" s="53">
        <v>510.24448654452823</v>
      </c>
      <c r="O7" s="53">
        <v>510.24448654452823</v>
      </c>
      <c r="P7" s="53">
        <v>510.24448654452823</v>
      </c>
      <c r="Q7" s="53">
        <v>510.24448654452823</v>
      </c>
      <c r="R7" s="53">
        <v>510.24448654452823</v>
      </c>
      <c r="S7" s="53">
        <v>510.24448654452823</v>
      </c>
      <c r="T7" s="53">
        <v>510.24448654452823</v>
      </c>
      <c r="U7" s="53">
        <v>510.24448654452823</v>
      </c>
      <c r="V7" s="53">
        <v>510.24448654452823</v>
      </c>
      <c r="W7" s="53">
        <v>510.24448654452823</v>
      </c>
      <c r="X7" s="53">
        <v>510.24448654452823</v>
      </c>
      <c r="Y7" s="53">
        <v>510.24448654452823</v>
      </c>
      <c r="Z7" s="53">
        <v>510.24448654452823</v>
      </c>
      <c r="AA7" s="53">
        <v>510.24448654452823</v>
      </c>
      <c r="AB7" s="53">
        <v>510.24448654452823</v>
      </c>
      <c r="AC7" s="53">
        <v>510.24448654452823</v>
      </c>
      <c r="AD7" s="53">
        <v>510.24448654452823</v>
      </c>
      <c r="AE7" s="53">
        <v>510.24448654452823</v>
      </c>
      <c r="AF7" s="53">
        <v>510.24448654452823</v>
      </c>
      <c r="AG7" s="53">
        <v>510.24448654452823</v>
      </c>
      <c r="AH7" s="53">
        <v>510.24448654452823</v>
      </c>
      <c r="AI7" s="53">
        <v>510.24448654452823</v>
      </c>
      <c r="AJ7" s="53">
        <v>510.24448654452823</v>
      </c>
      <c r="AK7" s="53">
        <v>510.24448654452823</v>
      </c>
      <c r="AL7" s="53">
        <v>510.24448654452823</v>
      </c>
      <c r="AM7" s="53">
        <v>510.24448654452823</v>
      </c>
      <c r="AN7" s="53">
        <v>510.24448654452823</v>
      </c>
      <c r="AO7" s="53">
        <v>510.24448654452823</v>
      </c>
      <c r="AP7" s="53">
        <v>510.24448654452823</v>
      </c>
      <c r="AQ7" s="53">
        <v>510.24448654452823</v>
      </c>
      <c r="AR7" s="53">
        <v>510.24448654452823</v>
      </c>
      <c r="AS7" s="53">
        <v>510.24448654452823</v>
      </c>
      <c r="AT7" s="53">
        <v>510.24448654452823</v>
      </c>
      <c r="AU7" s="53">
        <v>510.24448654452823</v>
      </c>
      <c r="AV7" s="53">
        <v>510.24448654452823</v>
      </c>
      <c r="AW7" s="53">
        <v>510.24448654452823</v>
      </c>
      <c r="AX7" s="53">
        <v>510.24448654452823</v>
      </c>
      <c r="AY7" s="53">
        <v>510.24448654452823</v>
      </c>
      <c r="AZ7" s="53">
        <v>510.24448654452823</v>
      </c>
      <c r="BA7" s="53">
        <v>510.24448654452823</v>
      </c>
      <c r="BB7" s="53">
        <v>510.24448654452823</v>
      </c>
      <c r="BC7" s="53">
        <v>510.24448654452823</v>
      </c>
      <c r="BD7" s="53">
        <v>510.24448654452823</v>
      </c>
      <c r="BE7" s="53">
        <v>510.24448654452823</v>
      </c>
      <c r="BF7" s="53">
        <v>510.24448654452823</v>
      </c>
      <c r="BG7" s="53">
        <v>510.24448654452823</v>
      </c>
      <c r="BH7" s="53">
        <v>510.24448654452823</v>
      </c>
      <c r="BI7" s="53">
        <v>510.24448654452823</v>
      </c>
      <c r="BJ7" s="53">
        <v>510.24448654452823</v>
      </c>
      <c r="BK7" s="53">
        <v>510.24448654452823</v>
      </c>
      <c r="BL7" s="53">
        <v>510.24448654452823</v>
      </c>
      <c r="BM7" s="53">
        <v>510.24448654452823</v>
      </c>
      <c r="BN7" s="53">
        <v>510.24448654452823</v>
      </c>
      <c r="BO7" s="53">
        <v>510.24448654452823</v>
      </c>
      <c r="BP7" s="53">
        <v>510.24448654452823</v>
      </c>
      <c r="BQ7" s="53">
        <v>510.24448654452823</v>
      </c>
      <c r="BR7" s="53">
        <v>510.24448654452823</v>
      </c>
      <c r="BS7" s="53">
        <v>510.24448654452823</v>
      </c>
      <c r="BT7" s="53">
        <v>510.24448654452823</v>
      </c>
      <c r="BU7" s="53">
        <v>510.24448654452823</v>
      </c>
      <c r="BV7" s="53">
        <v>510.24448654452823</v>
      </c>
      <c r="BW7" s="53">
        <v>510.24448654452823</v>
      </c>
      <c r="BX7" s="53">
        <v>510.24448654452823</v>
      </c>
      <c r="BY7" s="53">
        <v>510.24448654452823</v>
      </c>
      <c r="BZ7" s="53">
        <v>0</v>
      </c>
      <c r="CA7" s="53">
        <v>0</v>
      </c>
      <c r="CB7" s="53">
        <v>0</v>
      </c>
      <c r="CC7" s="53">
        <v>0</v>
      </c>
      <c r="CD7" s="53">
        <v>0</v>
      </c>
      <c r="CE7" s="53">
        <v>0</v>
      </c>
      <c r="CF7" s="53">
        <v>0</v>
      </c>
      <c r="CG7" s="53">
        <v>0</v>
      </c>
      <c r="CH7" s="53">
        <v>0</v>
      </c>
      <c r="CI7" s="53">
        <v>0</v>
      </c>
      <c r="CJ7" s="53">
        <v>0</v>
      </c>
      <c r="CK7" s="53">
        <v>0</v>
      </c>
      <c r="CL7" s="53">
        <v>0</v>
      </c>
      <c r="CM7" s="53">
        <v>0</v>
      </c>
    </row>
    <row r="8" spans="1:91" x14ac:dyDescent="0.25">
      <c r="A8" s="62">
        <v>2012</v>
      </c>
      <c r="B8" s="63">
        <v>0</v>
      </c>
      <c r="C8" s="63">
        <v>0</v>
      </c>
      <c r="D8" s="63">
        <v>76337.555532282175</v>
      </c>
      <c r="E8" s="63">
        <v>76337.555532282175</v>
      </c>
      <c r="F8" s="63">
        <v>76337.555532282175</v>
      </c>
      <c r="G8" s="63">
        <v>76337.555532282175</v>
      </c>
      <c r="H8" s="63">
        <v>76337.555532282175</v>
      </c>
      <c r="I8" s="63">
        <v>76337.555532282175</v>
      </c>
      <c r="J8" s="63">
        <v>76337.555532282175</v>
      </c>
      <c r="K8" s="63">
        <v>76337.555532282175</v>
      </c>
      <c r="L8" s="63">
        <v>76337.555532282175</v>
      </c>
      <c r="M8" s="63">
        <v>76337.555532282175</v>
      </c>
      <c r="N8" s="63">
        <v>362.91156301199061</v>
      </c>
      <c r="O8" s="63">
        <v>362.91156301199061</v>
      </c>
      <c r="P8" s="63">
        <v>362.91156301199061</v>
      </c>
      <c r="Q8" s="63">
        <v>362.91156301199061</v>
      </c>
      <c r="R8" s="63">
        <v>362.91156301199061</v>
      </c>
      <c r="S8" s="63">
        <v>362.91156301199061</v>
      </c>
      <c r="T8" s="63">
        <v>362.91156301199061</v>
      </c>
      <c r="U8" s="63">
        <v>362.91156301199061</v>
      </c>
      <c r="V8" s="63">
        <v>362.91156301199061</v>
      </c>
      <c r="W8" s="63">
        <v>362.91156301199061</v>
      </c>
      <c r="X8" s="63">
        <v>362.91156301199061</v>
      </c>
      <c r="Y8" s="63">
        <v>362.91156301199061</v>
      </c>
      <c r="Z8" s="63">
        <v>362.91156301199061</v>
      </c>
      <c r="AA8" s="63">
        <v>362.91156301199061</v>
      </c>
      <c r="AB8" s="63">
        <v>362.91156301199061</v>
      </c>
      <c r="AC8" s="63">
        <v>362.91156301199061</v>
      </c>
      <c r="AD8" s="63">
        <v>362.91156301199061</v>
      </c>
      <c r="AE8" s="63">
        <v>362.91156301199061</v>
      </c>
      <c r="AF8" s="63">
        <v>362.91156301199061</v>
      </c>
      <c r="AG8" s="63">
        <v>362.91156301199061</v>
      </c>
      <c r="AH8" s="63">
        <v>362.91156301199061</v>
      </c>
      <c r="AI8" s="63">
        <v>362.91156301199061</v>
      </c>
      <c r="AJ8" s="63">
        <v>362.91156301199061</v>
      </c>
      <c r="AK8" s="63">
        <v>362.91156301199061</v>
      </c>
      <c r="AL8" s="63">
        <v>362.91156301199061</v>
      </c>
      <c r="AM8" s="63">
        <v>362.91156301199061</v>
      </c>
      <c r="AN8" s="63">
        <v>362.91156301199061</v>
      </c>
      <c r="AO8" s="63">
        <v>362.91156301199061</v>
      </c>
      <c r="AP8" s="63">
        <v>362.91156301199061</v>
      </c>
      <c r="AQ8" s="63">
        <v>362.91156301199061</v>
      </c>
      <c r="AR8" s="63">
        <v>362.91156301199061</v>
      </c>
      <c r="AS8" s="63">
        <v>362.91156301199061</v>
      </c>
      <c r="AT8" s="63">
        <v>362.91156301199061</v>
      </c>
      <c r="AU8" s="63">
        <v>362.91156301199061</v>
      </c>
      <c r="AV8" s="63">
        <v>362.91156301199061</v>
      </c>
      <c r="AW8" s="63">
        <v>362.91156301199061</v>
      </c>
      <c r="AX8" s="63">
        <v>362.91156301199061</v>
      </c>
      <c r="AY8" s="63">
        <v>362.91156301199061</v>
      </c>
      <c r="AZ8" s="63">
        <v>362.91156301199061</v>
      </c>
      <c r="BA8" s="63">
        <v>362.91156301199061</v>
      </c>
      <c r="BB8" s="63">
        <v>362.91156301199061</v>
      </c>
      <c r="BC8" s="63">
        <v>362.91156301199061</v>
      </c>
      <c r="BD8" s="63">
        <v>362.91156301199061</v>
      </c>
      <c r="BE8" s="63">
        <v>362.91156301199061</v>
      </c>
      <c r="BF8" s="63">
        <v>362.91156301199061</v>
      </c>
      <c r="BG8" s="63">
        <v>362.91156301199061</v>
      </c>
      <c r="BH8" s="63">
        <v>362.91156301199061</v>
      </c>
      <c r="BI8" s="63">
        <v>362.91156301199061</v>
      </c>
      <c r="BJ8" s="63">
        <v>362.91156301199061</v>
      </c>
      <c r="BK8" s="63">
        <v>362.91156301199061</v>
      </c>
      <c r="BL8" s="63">
        <v>362.91156301199061</v>
      </c>
      <c r="BM8" s="63">
        <v>362.91156301199061</v>
      </c>
      <c r="BN8" s="63">
        <v>362.91156301199061</v>
      </c>
      <c r="BO8" s="63">
        <v>362.91156301199061</v>
      </c>
      <c r="BP8" s="63">
        <v>362.91156301199061</v>
      </c>
      <c r="BQ8" s="63">
        <v>362.91156301199061</v>
      </c>
      <c r="BR8" s="63">
        <v>362.91156301199061</v>
      </c>
      <c r="BS8" s="63">
        <v>362.91156301199061</v>
      </c>
      <c r="BT8" s="63">
        <v>362.91156301199061</v>
      </c>
      <c r="BU8" s="63">
        <v>362.91156301199061</v>
      </c>
      <c r="BV8" s="63">
        <v>362.91156301199061</v>
      </c>
      <c r="BW8" s="63">
        <v>362.91156301199061</v>
      </c>
      <c r="BX8" s="63">
        <v>362.91156301199061</v>
      </c>
      <c r="BY8" s="63">
        <v>362.91156301199061</v>
      </c>
      <c r="BZ8" s="63">
        <v>362.91156301199061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0</v>
      </c>
    </row>
    <row r="9" spans="1:91" x14ac:dyDescent="0.25">
      <c r="A9" s="64" t="s">
        <v>57</v>
      </c>
      <c r="B9" s="53">
        <v>0</v>
      </c>
      <c r="C9" s="53">
        <v>0</v>
      </c>
      <c r="D9" s="53">
        <v>75974.643969270182</v>
      </c>
      <c r="E9" s="53">
        <v>75974.643969270182</v>
      </c>
      <c r="F9" s="53">
        <v>75974.643969270182</v>
      </c>
      <c r="G9" s="53">
        <v>75974.643969270182</v>
      </c>
      <c r="H9" s="53">
        <v>75974.643969270182</v>
      </c>
      <c r="I9" s="53">
        <v>75974.643969270182</v>
      </c>
      <c r="J9" s="53">
        <v>75974.643969270182</v>
      </c>
      <c r="K9" s="53">
        <v>75974.643969270182</v>
      </c>
      <c r="L9" s="53">
        <v>75974.643969270182</v>
      </c>
      <c r="M9" s="53">
        <v>75974.643969270182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0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3">
        <v>0</v>
      </c>
      <c r="AZ9" s="53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0</v>
      </c>
      <c r="CG9" s="53">
        <v>0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</row>
    <row r="10" spans="1:91" x14ac:dyDescent="0.25">
      <c r="A10" s="64" t="s">
        <v>55</v>
      </c>
      <c r="B10" s="53">
        <v>0</v>
      </c>
      <c r="C10" s="53">
        <v>0</v>
      </c>
      <c r="D10" s="53">
        <v>362.91156301199061</v>
      </c>
      <c r="E10" s="53">
        <v>362.91156301199061</v>
      </c>
      <c r="F10" s="53">
        <v>362.91156301199061</v>
      </c>
      <c r="G10" s="53">
        <v>362.91156301199061</v>
      </c>
      <c r="H10" s="53">
        <v>362.91156301199061</v>
      </c>
      <c r="I10" s="53">
        <v>362.91156301199061</v>
      </c>
      <c r="J10" s="53">
        <v>362.91156301199061</v>
      </c>
      <c r="K10" s="53">
        <v>362.91156301199061</v>
      </c>
      <c r="L10" s="53">
        <v>362.91156301199061</v>
      </c>
      <c r="M10" s="53">
        <v>362.91156301199061</v>
      </c>
      <c r="N10" s="53">
        <v>362.91156301199061</v>
      </c>
      <c r="O10" s="53">
        <v>362.91156301199061</v>
      </c>
      <c r="P10" s="53">
        <v>362.91156301199061</v>
      </c>
      <c r="Q10" s="53">
        <v>362.91156301199061</v>
      </c>
      <c r="R10" s="53">
        <v>362.91156301199061</v>
      </c>
      <c r="S10" s="53">
        <v>362.91156301199061</v>
      </c>
      <c r="T10" s="53">
        <v>362.91156301199061</v>
      </c>
      <c r="U10" s="53">
        <v>362.91156301199061</v>
      </c>
      <c r="V10" s="53">
        <v>362.91156301199061</v>
      </c>
      <c r="W10" s="53">
        <v>362.91156301199061</v>
      </c>
      <c r="X10" s="53">
        <v>362.91156301199061</v>
      </c>
      <c r="Y10" s="53">
        <v>362.91156301199061</v>
      </c>
      <c r="Z10" s="53">
        <v>362.91156301199061</v>
      </c>
      <c r="AA10" s="53">
        <v>362.91156301199061</v>
      </c>
      <c r="AB10" s="53">
        <v>362.91156301199061</v>
      </c>
      <c r="AC10" s="53">
        <v>362.91156301199061</v>
      </c>
      <c r="AD10" s="53">
        <v>362.91156301199061</v>
      </c>
      <c r="AE10" s="53">
        <v>362.91156301199061</v>
      </c>
      <c r="AF10" s="53">
        <v>362.91156301199061</v>
      </c>
      <c r="AG10" s="53">
        <v>362.91156301199061</v>
      </c>
      <c r="AH10" s="53">
        <v>362.91156301199061</v>
      </c>
      <c r="AI10" s="53">
        <v>362.91156301199061</v>
      </c>
      <c r="AJ10" s="53">
        <v>362.91156301199061</v>
      </c>
      <c r="AK10" s="53">
        <v>362.91156301199061</v>
      </c>
      <c r="AL10" s="53">
        <v>362.91156301199061</v>
      </c>
      <c r="AM10" s="53">
        <v>362.91156301199061</v>
      </c>
      <c r="AN10" s="53">
        <v>362.91156301199061</v>
      </c>
      <c r="AO10" s="53">
        <v>362.91156301199061</v>
      </c>
      <c r="AP10" s="53">
        <v>362.91156301199061</v>
      </c>
      <c r="AQ10" s="53">
        <v>362.91156301199061</v>
      </c>
      <c r="AR10" s="53">
        <v>362.91156301199061</v>
      </c>
      <c r="AS10" s="53">
        <v>362.91156301199061</v>
      </c>
      <c r="AT10" s="53">
        <v>362.91156301199061</v>
      </c>
      <c r="AU10" s="53">
        <v>362.91156301199061</v>
      </c>
      <c r="AV10" s="53">
        <v>362.91156301199061</v>
      </c>
      <c r="AW10" s="53">
        <v>362.91156301199061</v>
      </c>
      <c r="AX10" s="53">
        <v>362.91156301199061</v>
      </c>
      <c r="AY10" s="53">
        <v>362.91156301199061</v>
      </c>
      <c r="AZ10" s="53">
        <v>362.91156301199061</v>
      </c>
      <c r="BA10" s="53">
        <v>362.91156301199061</v>
      </c>
      <c r="BB10" s="53">
        <v>362.91156301199061</v>
      </c>
      <c r="BC10" s="53">
        <v>362.91156301199061</v>
      </c>
      <c r="BD10" s="53">
        <v>362.91156301199061</v>
      </c>
      <c r="BE10" s="53">
        <v>362.91156301199061</v>
      </c>
      <c r="BF10" s="53">
        <v>362.91156301199061</v>
      </c>
      <c r="BG10" s="53">
        <v>362.91156301199061</v>
      </c>
      <c r="BH10" s="53">
        <v>362.91156301199061</v>
      </c>
      <c r="BI10" s="53">
        <v>362.91156301199061</v>
      </c>
      <c r="BJ10" s="53">
        <v>362.91156301199061</v>
      </c>
      <c r="BK10" s="53">
        <v>362.91156301199061</v>
      </c>
      <c r="BL10" s="53">
        <v>362.91156301199061</v>
      </c>
      <c r="BM10" s="53">
        <v>362.91156301199061</v>
      </c>
      <c r="BN10" s="53">
        <v>362.91156301199061</v>
      </c>
      <c r="BO10" s="53">
        <v>362.91156301199061</v>
      </c>
      <c r="BP10" s="53">
        <v>362.91156301199061</v>
      </c>
      <c r="BQ10" s="53">
        <v>362.91156301199061</v>
      </c>
      <c r="BR10" s="53">
        <v>362.91156301199061</v>
      </c>
      <c r="BS10" s="53">
        <v>362.91156301199061</v>
      </c>
      <c r="BT10" s="53">
        <v>362.91156301199061</v>
      </c>
      <c r="BU10" s="53">
        <v>362.91156301199061</v>
      </c>
      <c r="BV10" s="53">
        <v>362.91156301199061</v>
      </c>
      <c r="BW10" s="53">
        <v>362.91156301199061</v>
      </c>
      <c r="BX10" s="53">
        <v>362.91156301199061</v>
      </c>
      <c r="BY10" s="53">
        <v>362.91156301199061</v>
      </c>
      <c r="BZ10" s="53">
        <v>362.91156301199061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</row>
    <row r="11" spans="1:91" x14ac:dyDescent="0.25">
      <c r="A11" s="62">
        <v>2013</v>
      </c>
      <c r="B11" s="63">
        <v>0</v>
      </c>
      <c r="C11" s="63">
        <v>0</v>
      </c>
      <c r="D11" s="63">
        <v>0</v>
      </c>
      <c r="E11" s="63">
        <v>1441.6938503832796</v>
      </c>
      <c r="F11" s="63">
        <v>1441.6938503832796</v>
      </c>
      <c r="G11" s="63">
        <v>1441.6938503832796</v>
      </c>
      <c r="H11" s="63">
        <v>1441.6938503832796</v>
      </c>
      <c r="I11" s="63">
        <v>1441.6938503832796</v>
      </c>
      <c r="J11" s="63">
        <v>1441.6938503832796</v>
      </c>
      <c r="K11" s="63">
        <v>1441.6938503832796</v>
      </c>
      <c r="L11" s="63">
        <v>1441.6938503832796</v>
      </c>
      <c r="M11" s="63">
        <v>1441.6938503832796</v>
      </c>
      <c r="N11" s="63">
        <v>1441.6938503832796</v>
      </c>
      <c r="O11" s="63">
        <v>1441.6938503832796</v>
      </c>
      <c r="P11" s="63">
        <v>1441.6938503832796</v>
      </c>
      <c r="Q11" s="63">
        <v>1441.6938503832796</v>
      </c>
      <c r="R11" s="63">
        <v>1441.6938503832796</v>
      </c>
      <c r="S11" s="63">
        <v>1441.6938503832796</v>
      </c>
      <c r="T11" s="63">
        <v>1441.6938503832796</v>
      </c>
      <c r="U11" s="63">
        <v>1441.6938503832796</v>
      </c>
      <c r="V11" s="63">
        <v>1441.6938503832796</v>
      </c>
      <c r="W11" s="63">
        <v>1441.6938503832796</v>
      </c>
      <c r="X11" s="63">
        <v>1441.6938503832796</v>
      </c>
      <c r="Y11" s="63">
        <v>1441.6938503832796</v>
      </c>
      <c r="Z11" s="63">
        <v>1441.6938503832796</v>
      </c>
      <c r="AA11" s="63">
        <v>1441.6938503832796</v>
      </c>
      <c r="AB11" s="63">
        <v>1441.6938503832796</v>
      </c>
      <c r="AC11" s="63">
        <v>1441.6938503832796</v>
      </c>
      <c r="AD11" s="63">
        <v>1441.6938503832796</v>
      </c>
      <c r="AE11" s="63">
        <v>1441.6938503832796</v>
      </c>
      <c r="AF11" s="63">
        <v>1441.6938503832796</v>
      </c>
      <c r="AG11" s="63">
        <v>1441.6938503832796</v>
      </c>
      <c r="AH11" s="63">
        <v>1441.6938503832796</v>
      </c>
      <c r="AI11" s="63">
        <v>1441.6938503832796</v>
      </c>
      <c r="AJ11" s="63">
        <v>1441.6938503832796</v>
      </c>
      <c r="AK11" s="63">
        <v>1441.6938503832796</v>
      </c>
      <c r="AL11" s="63">
        <v>1441.6938503832796</v>
      </c>
      <c r="AM11" s="63">
        <v>1441.6938503832796</v>
      </c>
      <c r="AN11" s="63">
        <v>1441.6938503832796</v>
      </c>
      <c r="AO11" s="63">
        <v>1441.6938503832796</v>
      </c>
      <c r="AP11" s="63">
        <v>1441.6938503832796</v>
      </c>
      <c r="AQ11" s="63">
        <v>1441.6938503832796</v>
      </c>
      <c r="AR11" s="63">
        <v>1441.6938503832796</v>
      </c>
      <c r="AS11" s="63">
        <v>1441.6938503832796</v>
      </c>
      <c r="AT11" s="63">
        <v>1441.6938503832796</v>
      </c>
      <c r="AU11" s="63">
        <v>1441.6938503832796</v>
      </c>
      <c r="AV11" s="63">
        <v>1441.6938503832796</v>
      </c>
      <c r="AW11" s="63">
        <v>1441.6938503832796</v>
      </c>
      <c r="AX11" s="63">
        <v>1441.6938503832796</v>
      </c>
      <c r="AY11" s="63">
        <v>1441.6938503832796</v>
      </c>
      <c r="AZ11" s="63">
        <v>1441.6938503832796</v>
      </c>
      <c r="BA11" s="63">
        <v>1441.6938503832796</v>
      </c>
      <c r="BB11" s="63">
        <v>1441.6938503832796</v>
      </c>
      <c r="BC11" s="63">
        <v>1441.6938503832796</v>
      </c>
      <c r="BD11" s="63">
        <v>1441.6938503832796</v>
      </c>
      <c r="BE11" s="63">
        <v>1441.6938503832796</v>
      </c>
      <c r="BF11" s="63">
        <v>1441.6938503832796</v>
      </c>
      <c r="BG11" s="63">
        <v>1441.6938503832796</v>
      </c>
      <c r="BH11" s="63">
        <v>1441.6938503832796</v>
      </c>
      <c r="BI11" s="63">
        <v>1441.6938503832796</v>
      </c>
      <c r="BJ11" s="63">
        <v>1441.6938503832796</v>
      </c>
      <c r="BK11" s="63">
        <v>1441.6938503832796</v>
      </c>
      <c r="BL11" s="63">
        <v>1441.6938503832796</v>
      </c>
      <c r="BM11" s="63">
        <v>1441.6938503832796</v>
      </c>
      <c r="BN11" s="63">
        <v>1441.6938503832796</v>
      </c>
      <c r="BO11" s="63">
        <v>1441.6938503832796</v>
      </c>
      <c r="BP11" s="63">
        <v>1441.6938503832796</v>
      </c>
      <c r="BQ11" s="63">
        <v>1441.6938503832796</v>
      </c>
      <c r="BR11" s="63">
        <v>1441.6938503832796</v>
      </c>
      <c r="BS11" s="63">
        <v>1441.6938503832796</v>
      </c>
      <c r="BT11" s="63">
        <v>1441.6938503832796</v>
      </c>
      <c r="BU11" s="63">
        <v>1441.6938503832796</v>
      </c>
      <c r="BV11" s="63">
        <v>1441.6938503832796</v>
      </c>
      <c r="BW11" s="63">
        <v>1441.6938503832796</v>
      </c>
      <c r="BX11" s="63">
        <v>1441.6938503832796</v>
      </c>
      <c r="BY11" s="63">
        <v>1441.6938503832796</v>
      </c>
      <c r="BZ11" s="63">
        <v>1441.6938503832796</v>
      </c>
      <c r="CA11" s="63">
        <v>1441.6938503832796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</row>
    <row r="12" spans="1:91" x14ac:dyDescent="0.25">
      <c r="A12" s="64" t="s">
        <v>55</v>
      </c>
      <c r="B12" s="53">
        <v>0</v>
      </c>
      <c r="C12" s="53">
        <v>0</v>
      </c>
      <c r="D12" s="53">
        <v>0</v>
      </c>
      <c r="E12" s="53">
        <v>1441.6938503832796</v>
      </c>
      <c r="F12" s="53">
        <v>1441.6938503832796</v>
      </c>
      <c r="G12" s="53">
        <v>1441.6938503832796</v>
      </c>
      <c r="H12" s="53">
        <v>1441.6938503832796</v>
      </c>
      <c r="I12" s="53">
        <v>1441.6938503832796</v>
      </c>
      <c r="J12" s="53">
        <v>1441.6938503832796</v>
      </c>
      <c r="K12" s="53">
        <v>1441.6938503832796</v>
      </c>
      <c r="L12" s="53">
        <v>1441.6938503832796</v>
      </c>
      <c r="M12" s="53">
        <v>1441.6938503832796</v>
      </c>
      <c r="N12" s="53">
        <v>1441.6938503832796</v>
      </c>
      <c r="O12" s="53">
        <v>1441.6938503832796</v>
      </c>
      <c r="P12" s="53">
        <v>1441.6938503832796</v>
      </c>
      <c r="Q12" s="53">
        <v>1441.6938503832796</v>
      </c>
      <c r="R12" s="53">
        <v>1441.6938503832796</v>
      </c>
      <c r="S12" s="53">
        <v>1441.6938503832796</v>
      </c>
      <c r="T12" s="53">
        <v>1441.6938503832796</v>
      </c>
      <c r="U12" s="53">
        <v>1441.6938503832796</v>
      </c>
      <c r="V12" s="53">
        <v>1441.6938503832796</v>
      </c>
      <c r="W12" s="53">
        <v>1441.6938503832796</v>
      </c>
      <c r="X12" s="53">
        <v>1441.6938503832796</v>
      </c>
      <c r="Y12" s="53">
        <v>1441.6938503832796</v>
      </c>
      <c r="Z12" s="53">
        <v>1441.6938503832796</v>
      </c>
      <c r="AA12" s="53">
        <v>1441.6938503832796</v>
      </c>
      <c r="AB12" s="53">
        <v>1441.6938503832796</v>
      </c>
      <c r="AC12" s="53">
        <v>1441.6938503832796</v>
      </c>
      <c r="AD12" s="53">
        <v>1441.6938503832796</v>
      </c>
      <c r="AE12" s="53">
        <v>1441.6938503832796</v>
      </c>
      <c r="AF12" s="53">
        <v>1441.6938503832796</v>
      </c>
      <c r="AG12" s="53">
        <v>1441.6938503832796</v>
      </c>
      <c r="AH12" s="53">
        <v>1441.6938503832796</v>
      </c>
      <c r="AI12" s="53">
        <v>1441.6938503832796</v>
      </c>
      <c r="AJ12" s="53">
        <v>1441.6938503832796</v>
      </c>
      <c r="AK12" s="53">
        <v>1441.6938503832796</v>
      </c>
      <c r="AL12" s="53">
        <v>1441.6938503832796</v>
      </c>
      <c r="AM12" s="53">
        <v>1441.6938503832796</v>
      </c>
      <c r="AN12" s="53">
        <v>1441.6938503832796</v>
      </c>
      <c r="AO12" s="53">
        <v>1441.6938503832796</v>
      </c>
      <c r="AP12" s="53">
        <v>1441.6938503832796</v>
      </c>
      <c r="AQ12" s="53">
        <v>1441.6938503832796</v>
      </c>
      <c r="AR12" s="53">
        <v>1441.6938503832796</v>
      </c>
      <c r="AS12" s="53">
        <v>1441.6938503832796</v>
      </c>
      <c r="AT12" s="53">
        <v>1441.6938503832796</v>
      </c>
      <c r="AU12" s="53">
        <v>1441.6938503832796</v>
      </c>
      <c r="AV12" s="53">
        <v>1441.6938503832796</v>
      </c>
      <c r="AW12" s="53">
        <v>1441.6938503832796</v>
      </c>
      <c r="AX12" s="53">
        <v>1441.6938503832796</v>
      </c>
      <c r="AY12" s="53">
        <v>1441.6938503832796</v>
      </c>
      <c r="AZ12" s="53">
        <v>1441.6938503832796</v>
      </c>
      <c r="BA12" s="53">
        <v>1441.6938503832796</v>
      </c>
      <c r="BB12" s="53">
        <v>1441.6938503832796</v>
      </c>
      <c r="BC12" s="53">
        <v>1441.6938503832796</v>
      </c>
      <c r="BD12" s="53">
        <v>1441.6938503832796</v>
      </c>
      <c r="BE12" s="53">
        <v>1441.6938503832796</v>
      </c>
      <c r="BF12" s="53">
        <v>1441.6938503832796</v>
      </c>
      <c r="BG12" s="53">
        <v>1441.6938503832796</v>
      </c>
      <c r="BH12" s="53">
        <v>1441.6938503832796</v>
      </c>
      <c r="BI12" s="53">
        <v>1441.6938503832796</v>
      </c>
      <c r="BJ12" s="53">
        <v>1441.6938503832796</v>
      </c>
      <c r="BK12" s="53">
        <v>1441.6938503832796</v>
      </c>
      <c r="BL12" s="53">
        <v>1441.6938503832796</v>
      </c>
      <c r="BM12" s="53">
        <v>1441.6938503832796</v>
      </c>
      <c r="BN12" s="53">
        <v>1441.6938503832796</v>
      </c>
      <c r="BO12" s="53">
        <v>1441.6938503832796</v>
      </c>
      <c r="BP12" s="53">
        <v>1441.6938503832796</v>
      </c>
      <c r="BQ12" s="53">
        <v>1441.6938503832796</v>
      </c>
      <c r="BR12" s="53">
        <v>1441.6938503832796</v>
      </c>
      <c r="BS12" s="53">
        <v>1441.6938503832796</v>
      </c>
      <c r="BT12" s="53">
        <v>1441.6938503832796</v>
      </c>
      <c r="BU12" s="53">
        <v>1441.6938503832796</v>
      </c>
      <c r="BV12" s="53">
        <v>1441.6938503832796</v>
      </c>
      <c r="BW12" s="53">
        <v>1441.6938503832796</v>
      </c>
      <c r="BX12" s="53">
        <v>1441.6938503832796</v>
      </c>
      <c r="BY12" s="53">
        <v>1441.6938503832796</v>
      </c>
      <c r="BZ12" s="53">
        <v>1441.6938503832796</v>
      </c>
      <c r="CA12" s="53">
        <v>1441.6938503832796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</row>
    <row r="13" spans="1:91" x14ac:dyDescent="0.25">
      <c r="A13" s="62">
        <v>2014</v>
      </c>
      <c r="B13" s="63">
        <v>0</v>
      </c>
      <c r="C13" s="63">
        <v>0</v>
      </c>
      <c r="D13" s="63">
        <v>0</v>
      </c>
      <c r="E13" s="63">
        <v>0</v>
      </c>
      <c r="F13" s="63">
        <v>2615.5009836395479</v>
      </c>
      <c r="G13" s="63">
        <v>2615.5009836395479</v>
      </c>
      <c r="H13" s="63">
        <v>2615.5009836395479</v>
      </c>
      <c r="I13" s="63">
        <v>2615.5009836395479</v>
      </c>
      <c r="J13" s="63">
        <v>2615.5009836395479</v>
      </c>
      <c r="K13" s="63">
        <v>2615.5009836395479</v>
      </c>
      <c r="L13" s="63">
        <v>2615.5009836395479</v>
      </c>
      <c r="M13" s="63">
        <v>2615.5009836395479</v>
      </c>
      <c r="N13" s="63">
        <v>2615.5009836395479</v>
      </c>
      <c r="O13" s="63">
        <v>2615.5009836395479</v>
      </c>
      <c r="P13" s="63">
        <v>2615.5009836395479</v>
      </c>
      <c r="Q13" s="63">
        <v>2615.5009836395479</v>
      </c>
      <c r="R13" s="63">
        <v>2615.5009836395479</v>
      </c>
      <c r="S13" s="63">
        <v>2615.5009836395479</v>
      </c>
      <c r="T13" s="63">
        <v>2615.5009836395479</v>
      </c>
      <c r="U13" s="63">
        <v>2615.5009836395479</v>
      </c>
      <c r="V13" s="63">
        <v>2615.5009836395479</v>
      </c>
      <c r="W13" s="63">
        <v>2615.5009836395479</v>
      </c>
      <c r="X13" s="63">
        <v>2615.5009836395479</v>
      </c>
      <c r="Y13" s="63">
        <v>2615.5009836395479</v>
      </c>
      <c r="Z13" s="63">
        <v>2615.5009836395479</v>
      </c>
      <c r="AA13" s="63">
        <v>2615.5009836395479</v>
      </c>
      <c r="AB13" s="63">
        <v>2615.5009836395479</v>
      </c>
      <c r="AC13" s="63">
        <v>2615.5009836395479</v>
      </c>
      <c r="AD13" s="63">
        <v>2615.5009836395479</v>
      </c>
      <c r="AE13" s="63">
        <v>2615.5009836395479</v>
      </c>
      <c r="AF13" s="63">
        <v>2615.5009836395479</v>
      </c>
      <c r="AG13" s="63">
        <v>2615.5009836395479</v>
      </c>
      <c r="AH13" s="63">
        <v>2615.5009836395479</v>
      </c>
      <c r="AI13" s="63">
        <v>2615.5009836395479</v>
      </c>
      <c r="AJ13" s="63">
        <v>2615.5009836395479</v>
      </c>
      <c r="AK13" s="63">
        <v>2615.5009836395479</v>
      </c>
      <c r="AL13" s="63">
        <v>2615.5009836395479</v>
      </c>
      <c r="AM13" s="63">
        <v>2615.5009836395479</v>
      </c>
      <c r="AN13" s="63">
        <v>2615.5009836395479</v>
      </c>
      <c r="AO13" s="63">
        <v>2615.5009836395479</v>
      </c>
      <c r="AP13" s="63">
        <v>2615.5009836395479</v>
      </c>
      <c r="AQ13" s="63">
        <v>2615.5009836395479</v>
      </c>
      <c r="AR13" s="63">
        <v>2615.5009836395479</v>
      </c>
      <c r="AS13" s="63">
        <v>2615.5009836395479</v>
      </c>
      <c r="AT13" s="63">
        <v>2615.5009836395479</v>
      </c>
      <c r="AU13" s="63">
        <v>2615.5009836395479</v>
      </c>
      <c r="AV13" s="63">
        <v>2615.5009836395479</v>
      </c>
      <c r="AW13" s="63">
        <v>2615.5009836395479</v>
      </c>
      <c r="AX13" s="63">
        <v>2615.5009836395479</v>
      </c>
      <c r="AY13" s="63">
        <v>2615.5009836395479</v>
      </c>
      <c r="AZ13" s="63">
        <v>2615.5009836395479</v>
      </c>
      <c r="BA13" s="63">
        <v>2615.5009836395479</v>
      </c>
      <c r="BB13" s="63">
        <v>2615.5009836395479</v>
      </c>
      <c r="BC13" s="63">
        <v>2615.5009836395479</v>
      </c>
      <c r="BD13" s="63">
        <v>2615.5009836395479</v>
      </c>
      <c r="BE13" s="63">
        <v>2615.5009836395479</v>
      </c>
      <c r="BF13" s="63">
        <v>2615.5009836395479</v>
      </c>
      <c r="BG13" s="63">
        <v>2615.5009836395479</v>
      </c>
      <c r="BH13" s="63">
        <v>2615.5009836395479</v>
      </c>
      <c r="BI13" s="63">
        <v>2615.5009836395479</v>
      </c>
      <c r="BJ13" s="63">
        <v>2615.5009836395479</v>
      </c>
      <c r="BK13" s="63">
        <v>2615.5009836395479</v>
      </c>
      <c r="BL13" s="63">
        <v>2615.5009836395479</v>
      </c>
      <c r="BM13" s="63">
        <v>2615.5009836395479</v>
      </c>
      <c r="BN13" s="63">
        <v>2615.5009836395479</v>
      </c>
      <c r="BO13" s="63">
        <v>2615.5009836395479</v>
      </c>
      <c r="BP13" s="63">
        <v>2615.5009836395479</v>
      </c>
      <c r="BQ13" s="63">
        <v>2615.5009836395479</v>
      </c>
      <c r="BR13" s="63">
        <v>2615.5009836395479</v>
      </c>
      <c r="BS13" s="63">
        <v>2615.5009836395479</v>
      </c>
      <c r="BT13" s="63">
        <v>2615.5009836395479</v>
      </c>
      <c r="BU13" s="63">
        <v>2615.5009836395479</v>
      </c>
      <c r="BV13" s="63">
        <v>2615.5009836395479</v>
      </c>
      <c r="BW13" s="63">
        <v>2615.5009836395479</v>
      </c>
      <c r="BX13" s="63">
        <v>2615.5009836395479</v>
      </c>
      <c r="BY13" s="63">
        <v>2615.5009836395479</v>
      </c>
      <c r="BZ13" s="63">
        <v>2615.5009836395479</v>
      </c>
      <c r="CA13" s="63">
        <v>2615.5009836395479</v>
      </c>
      <c r="CB13" s="63">
        <v>2615.5009836395479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</row>
    <row r="14" spans="1:91" x14ac:dyDescent="0.25">
      <c r="A14" s="64" t="s">
        <v>56</v>
      </c>
      <c r="B14" s="53">
        <v>0</v>
      </c>
      <c r="C14" s="53">
        <v>0</v>
      </c>
      <c r="D14" s="53">
        <v>0</v>
      </c>
      <c r="E14" s="53">
        <v>0</v>
      </c>
      <c r="F14" s="53">
        <v>1934.438991198979</v>
      </c>
      <c r="G14" s="53">
        <v>1934.438991198979</v>
      </c>
      <c r="H14" s="53">
        <v>1934.438991198979</v>
      </c>
      <c r="I14" s="53">
        <v>1934.438991198979</v>
      </c>
      <c r="J14" s="53">
        <v>1934.438991198979</v>
      </c>
      <c r="K14" s="53">
        <v>1934.438991198979</v>
      </c>
      <c r="L14" s="53">
        <v>1934.438991198979</v>
      </c>
      <c r="M14" s="53">
        <v>1934.438991198979</v>
      </c>
      <c r="N14" s="53">
        <v>1934.438991198979</v>
      </c>
      <c r="O14" s="53">
        <v>1934.438991198979</v>
      </c>
      <c r="P14" s="53">
        <v>1934.438991198979</v>
      </c>
      <c r="Q14" s="53">
        <v>1934.438991198979</v>
      </c>
      <c r="R14" s="53">
        <v>1934.438991198979</v>
      </c>
      <c r="S14" s="53">
        <v>1934.438991198979</v>
      </c>
      <c r="T14" s="53">
        <v>1934.438991198979</v>
      </c>
      <c r="U14" s="53">
        <v>1934.438991198979</v>
      </c>
      <c r="V14" s="53">
        <v>1934.438991198979</v>
      </c>
      <c r="W14" s="53">
        <v>1934.438991198979</v>
      </c>
      <c r="X14" s="53">
        <v>1934.438991198979</v>
      </c>
      <c r="Y14" s="53">
        <v>1934.438991198979</v>
      </c>
      <c r="Z14" s="53">
        <v>1934.438991198979</v>
      </c>
      <c r="AA14" s="53">
        <v>1934.438991198979</v>
      </c>
      <c r="AB14" s="53">
        <v>1934.438991198979</v>
      </c>
      <c r="AC14" s="53">
        <v>1934.438991198979</v>
      </c>
      <c r="AD14" s="53">
        <v>1934.438991198979</v>
      </c>
      <c r="AE14" s="53">
        <v>1934.438991198979</v>
      </c>
      <c r="AF14" s="53">
        <v>1934.438991198979</v>
      </c>
      <c r="AG14" s="53">
        <v>1934.438991198979</v>
      </c>
      <c r="AH14" s="53">
        <v>1934.438991198979</v>
      </c>
      <c r="AI14" s="53">
        <v>1934.438991198979</v>
      </c>
      <c r="AJ14" s="53">
        <v>1934.438991198979</v>
      </c>
      <c r="AK14" s="53">
        <v>1934.438991198979</v>
      </c>
      <c r="AL14" s="53">
        <v>1934.438991198979</v>
      </c>
      <c r="AM14" s="53">
        <v>1934.438991198979</v>
      </c>
      <c r="AN14" s="53">
        <v>1934.438991198979</v>
      </c>
      <c r="AO14" s="53">
        <v>1934.438991198979</v>
      </c>
      <c r="AP14" s="53">
        <v>1934.438991198979</v>
      </c>
      <c r="AQ14" s="53">
        <v>1934.438991198979</v>
      </c>
      <c r="AR14" s="53">
        <v>1934.438991198979</v>
      </c>
      <c r="AS14" s="53">
        <v>1934.438991198979</v>
      </c>
      <c r="AT14" s="53">
        <v>1934.438991198979</v>
      </c>
      <c r="AU14" s="53">
        <v>1934.438991198979</v>
      </c>
      <c r="AV14" s="53">
        <v>1934.438991198979</v>
      </c>
      <c r="AW14" s="53">
        <v>1934.438991198979</v>
      </c>
      <c r="AX14" s="53">
        <v>1934.438991198979</v>
      </c>
      <c r="AY14" s="53">
        <v>1934.438991198979</v>
      </c>
      <c r="AZ14" s="53">
        <v>1934.438991198979</v>
      </c>
      <c r="BA14" s="53">
        <v>1934.438991198979</v>
      </c>
      <c r="BB14" s="53">
        <v>1934.438991198979</v>
      </c>
      <c r="BC14" s="53">
        <v>1934.438991198979</v>
      </c>
      <c r="BD14" s="53">
        <v>1934.438991198979</v>
      </c>
      <c r="BE14" s="53">
        <v>1934.438991198979</v>
      </c>
      <c r="BF14" s="53">
        <v>1934.438991198979</v>
      </c>
      <c r="BG14" s="53">
        <v>1934.438991198979</v>
      </c>
      <c r="BH14" s="53">
        <v>1934.438991198979</v>
      </c>
      <c r="BI14" s="53">
        <v>1934.438991198979</v>
      </c>
      <c r="BJ14" s="53">
        <v>1934.438991198979</v>
      </c>
      <c r="BK14" s="53">
        <v>1934.438991198979</v>
      </c>
      <c r="BL14" s="53">
        <v>1934.438991198979</v>
      </c>
      <c r="BM14" s="53">
        <v>1934.438991198979</v>
      </c>
      <c r="BN14" s="53">
        <v>1934.438991198979</v>
      </c>
      <c r="BO14" s="53">
        <v>1934.438991198979</v>
      </c>
      <c r="BP14" s="53">
        <v>1934.438991198979</v>
      </c>
      <c r="BQ14" s="53">
        <v>1934.438991198979</v>
      </c>
      <c r="BR14" s="53">
        <v>1934.438991198979</v>
      </c>
      <c r="BS14" s="53">
        <v>1934.438991198979</v>
      </c>
      <c r="BT14" s="53">
        <v>1934.438991198979</v>
      </c>
      <c r="BU14" s="53">
        <v>1934.438991198979</v>
      </c>
      <c r="BV14" s="53">
        <v>1934.438991198979</v>
      </c>
      <c r="BW14" s="53">
        <v>1934.438991198979</v>
      </c>
      <c r="BX14" s="53">
        <v>1934.438991198979</v>
      </c>
      <c r="BY14" s="53">
        <v>1934.438991198979</v>
      </c>
      <c r="BZ14" s="53">
        <v>1934.438991198979</v>
      </c>
      <c r="CA14" s="53">
        <v>1934.438991198979</v>
      </c>
      <c r="CB14" s="53">
        <v>1934.438991198979</v>
      </c>
      <c r="CC14" s="53">
        <v>0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0</v>
      </c>
      <c r="CJ14" s="53">
        <v>0</v>
      </c>
      <c r="CK14" s="53">
        <v>0</v>
      </c>
      <c r="CL14" s="53">
        <v>0</v>
      </c>
      <c r="CM14" s="53">
        <v>0</v>
      </c>
    </row>
    <row r="15" spans="1:91" x14ac:dyDescent="0.25">
      <c r="A15" s="64" t="s">
        <v>55</v>
      </c>
      <c r="B15" s="53">
        <v>0</v>
      </c>
      <c r="C15" s="53">
        <v>0</v>
      </c>
      <c r="D15" s="53">
        <v>0</v>
      </c>
      <c r="E15" s="53">
        <v>0</v>
      </c>
      <c r="F15" s="53">
        <v>681.06199244056882</v>
      </c>
      <c r="G15" s="53">
        <v>681.06199244056882</v>
      </c>
      <c r="H15" s="53">
        <v>681.06199244056882</v>
      </c>
      <c r="I15" s="53">
        <v>681.06199244056882</v>
      </c>
      <c r="J15" s="53">
        <v>681.06199244056882</v>
      </c>
      <c r="K15" s="53">
        <v>681.06199244056882</v>
      </c>
      <c r="L15" s="53">
        <v>681.06199244056882</v>
      </c>
      <c r="M15" s="53">
        <v>681.06199244056882</v>
      </c>
      <c r="N15" s="53">
        <v>681.06199244056882</v>
      </c>
      <c r="O15" s="53">
        <v>681.06199244056882</v>
      </c>
      <c r="P15" s="53">
        <v>681.06199244056882</v>
      </c>
      <c r="Q15" s="53">
        <v>681.06199244056882</v>
      </c>
      <c r="R15" s="53">
        <v>681.06199244056882</v>
      </c>
      <c r="S15" s="53">
        <v>681.06199244056882</v>
      </c>
      <c r="T15" s="53">
        <v>681.06199244056882</v>
      </c>
      <c r="U15" s="53">
        <v>681.06199244056882</v>
      </c>
      <c r="V15" s="53">
        <v>681.06199244056882</v>
      </c>
      <c r="W15" s="53">
        <v>681.06199244056882</v>
      </c>
      <c r="X15" s="53">
        <v>681.06199244056882</v>
      </c>
      <c r="Y15" s="53">
        <v>681.06199244056882</v>
      </c>
      <c r="Z15" s="53">
        <v>681.06199244056882</v>
      </c>
      <c r="AA15" s="53">
        <v>681.06199244056882</v>
      </c>
      <c r="AB15" s="53">
        <v>681.06199244056882</v>
      </c>
      <c r="AC15" s="53">
        <v>681.06199244056882</v>
      </c>
      <c r="AD15" s="53">
        <v>681.06199244056882</v>
      </c>
      <c r="AE15" s="53">
        <v>681.06199244056882</v>
      </c>
      <c r="AF15" s="53">
        <v>681.06199244056882</v>
      </c>
      <c r="AG15" s="53">
        <v>681.06199244056882</v>
      </c>
      <c r="AH15" s="53">
        <v>681.06199244056882</v>
      </c>
      <c r="AI15" s="53">
        <v>681.06199244056882</v>
      </c>
      <c r="AJ15" s="53">
        <v>681.06199244056882</v>
      </c>
      <c r="AK15" s="53">
        <v>681.06199244056882</v>
      </c>
      <c r="AL15" s="53">
        <v>681.06199244056882</v>
      </c>
      <c r="AM15" s="53">
        <v>681.06199244056882</v>
      </c>
      <c r="AN15" s="53">
        <v>681.06199244056882</v>
      </c>
      <c r="AO15" s="53">
        <v>681.06199244056882</v>
      </c>
      <c r="AP15" s="53">
        <v>681.06199244056882</v>
      </c>
      <c r="AQ15" s="53">
        <v>681.06199244056882</v>
      </c>
      <c r="AR15" s="53">
        <v>681.06199244056882</v>
      </c>
      <c r="AS15" s="53">
        <v>681.06199244056882</v>
      </c>
      <c r="AT15" s="53">
        <v>681.06199244056882</v>
      </c>
      <c r="AU15" s="53">
        <v>681.06199244056882</v>
      </c>
      <c r="AV15" s="53">
        <v>681.06199244056882</v>
      </c>
      <c r="AW15" s="53">
        <v>681.06199244056882</v>
      </c>
      <c r="AX15" s="53">
        <v>681.06199244056882</v>
      </c>
      <c r="AY15" s="53">
        <v>681.06199244056882</v>
      </c>
      <c r="AZ15" s="53">
        <v>681.06199244056882</v>
      </c>
      <c r="BA15" s="53">
        <v>681.06199244056882</v>
      </c>
      <c r="BB15" s="53">
        <v>681.06199244056882</v>
      </c>
      <c r="BC15" s="53">
        <v>681.06199244056882</v>
      </c>
      <c r="BD15" s="53">
        <v>681.06199244056882</v>
      </c>
      <c r="BE15" s="53">
        <v>681.06199244056882</v>
      </c>
      <c r="BF15" s="53">
        <v>681.06199244056882</v>
      </c>
      <c r="BG15" s="53">
        <v>681.06199244056882</v>
      </c>
      <c r="BH15" s="53">
        <v>681.06199244056882</v>
      </c>
      <c r="BI15" s="53">
        <v>681.06199244056882</v>
      </c>
      <c r="BJ15" s="53">
        <v>681.06199244056882</v>
      </c>
      <c r="BK15" s="53">
        <v>681.06199244056882</v>
      </c>
      <c r="BL15" s="53">
        <v>681.06199244056882</v>
      </c>
      <c r="BM15" s="53">
        <v>681.06199244056882</v>
      </c>
      <c r="BN15" s="53">
        <v>681.06199244056882</v>
      </c>
      <c r="BO15" s="53">
        <v>681.06199244056882</v>
      </c>
      <c r="BP15" s="53">
        <v>681.06199244056882</v>
      </c>
      <c r="BQ15" s="53">
        <v>681.06199244056882</v>
      </c>
      <c r="BR15" s="53">
        <v>681.06199244056882</v>
      </c>
      <c r="BS15" s="53">
        <v>681.06199244056882</v>
      </c>
      <c r="BT15" s="53">
        <v>681.06199244056882</v>
      </c>
      <c r="BU15" s="53">
        <v>681.06199244056882</v>
      </c>
      <c r="BV15" s="53">
        <v>681.06199244056882</v>
      </c>
      <c r="BW15" s="53">
        <v>681.06199244056882</v>
      </c>
      <c r="BX15" s="53">
        <v>681.06199244056882</v>
      </c>
      <c r="BY15" s="53">
        <v>681.06199244056882</v>
      </c>
      <c r="BZ15" s="53">
        <v>681.06199244056882</v>
      </c>
      <c r="CA15" s="53">
        <v>681.06199244056882</v>
      </c>
      <c r="CB15" s="53">
        <v>681.06199244056882</v>
      </c>
      <c r="CC15" s="53">
        <v>0</v>
      </c>
      <c r="CD15" s="53">
        <v>0</v>
      </c>
      <c r="CE15" s="53">
        <v>0</v>
      </c>
      <c r="CF15" s="53">
        <v>0</v>
      </c>
      <c r="CG15" s="53">
        <v>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</row>
    <row r="16" spans="1:91" x14ac:dyDescent="0.25">
      <c r="A16" s="62">
        <v>2015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1740.0674811520003</v>
      </c>
      <c r="H16" s="63">
        <v>1740.0674811520003</v>
      </c>
      <c r="I16" s="63">
        <v>1740.0674811520003</v>
      </c>
      <c r="J16" s="63">
        <v>1740.0674811520003</v>
      </c>
      <c r="K16" s="63">
        <v>1740.0674811520003</v>
      </c>
      <c r="L16" s="63">
        <v>1740.0674811520003</v>
      </c>
      <c r="M16" s="63">
        <v>1740.0674811520003</v>
      </c>
      <c r="N16" s="63">
        <v>1740.0674811520003</v>
      </c>
      <c r="O16" s="63">
        <v>1740.0674811520003</v>
      </c>
      <c r="P16" s="63">
        <v>1740.0674811520003</v>
      </c>
      <c r="Q16" s="63">
        <v>1740.0674811520003</v>
      </c>
      <c r="R16" s="63">
        <v>1740.0674811520003</v>
      </c>
      <c r="S16" s="63">
        <v>1740.0674811520003</v>
      </c>
      <c r="T16" s="63">
        <v>1740.0674811520003</v>
      </c>
      <c r="U16" s="63">
        <v>1740.0674811520003</v>
      </c>
      <c r="V16" s="63">
        <v>1740.0674811520003</v>
      </c>
      <c r="W16" s="63">
        <v>1740.0674811520003</v>
      </c>
      <c r="X16" s="63">
        <v>1740.0674811520003</v>
      </c>
      <c r="Y16" s="63">
        <v>1740.0674811520003</v>
      </c>
      <c r="Z16" s="63">
        <v>1740.0674811520003</v>
      </c>
      <c r="AA16" s="63">
        <v>1740.0674811520003</v>
      </c>
      <c r="AB16" s="63">
        <v>1740.0674811520003</v>
      </c>
      <c r="AC16" s="63">
        <v>1740.0674811520003</v>
      </c>
      <c r="AD16" s="63">
        <v>1740.0674811520003</v>
      </c>
      <c r="AE16" s="63">
        <v>1740.0674811520003</v>
      </c>
      <c r="AF16" s="63">
        <v>1740.0674811520003</v>
      </c>
      <c r="AG16" s="63">
        <v>1740.0674811520003</v>
      </c>
      <c r="AH16" s="63">
        <v>1740.0674811520003</v>
      </c>
      <c r="AI16" s="63">
        <v>1740.0674811520003</v>
      </c>
      <c r="AJ16" s="63">
        <v>1740.0674811520003</v>
      </c>
      <c r="AK16" s="63">
        <v>1740.0674811520003</v>
      </c>
      <c r="AL16" s="63">
        <v>1740.0674811520003</v>
      </c>
      <c r="AM16" s="63">
        <v>1740.0674811520003</v>
      </c>
      <c r="AN16" s="63">
        <v>1740.0674811520003</v>
      </c>
      <c r="AO16" s="63">
        <v>1740.0674811520003</v>
      </c>
      <c r="AP16" s="63">
        <v>1740.0674811520003</v>
      </c>
      <c r="AQ16" s="63">
        <v>1740.0674811520003</v>
      </c>
      <c r="AR16" s="63">
        <v>1740.0674811520003</v>
      </c>
      <c r="AS16" s="63">
        <v>1740.0674811520003</v>
      </c>
      <c r="AT16" s="63">
        <v>1740.0674811520003</v>
      </c>
      <c r="AU16" s="63">
        <v>1740.0674811520003</v>
      </c>
      <c r="AV16" s="63">
        <v>1740.0674811520003</v>
      </c>
      <c r="AW16" s="63">
        <v>1740.0674811520003</v>
      </c>
      <c r="AX16" s="63">
        <v>1740.0674811520003</v>
      </c>
      <c r="AY16" s="63">
        <v>1740.0674811520003</v>
      </c>
      <c r="AZ16" s="63">
        <v>1740.0674811520003</v>
      </c>
      <c r="BA16" s="63">
        <v>1740.0674811520003</v>
      </c>
      <c r="BB16" s="63">
        <v>1740.0674811520003</v>
      </c>
      <c r="BC16" s="63">
        <v>1740.0674811520003</v>
      </c>
      <c r="BD16" s="63">
        <v>1740.0674811520003</v>
      </c>
      <c r="BE16" s="63">
        <v>1740.0674811520003</v>
      </c>
      <c r="BF16" s="63">
        <v>1740.0674811520003</v>
      </c>
      <c r="BG16" s="63">
        <v>1740.0674811520003</v>
      </c>
      <c r="BH16" s="63">
        <v>1740.0674811520003</v>
      </c>
      <c r="BI16" s="63">
        <v>1740.0674811520003</v>
      </c>
      <c r="BJ16" s="63">
        <v>1740.0674811520003</v>
      </c>
      <c r="BK16" s="63">
        <v>1740.0674811520003</v>
      </c>
      <c r="BL16" s="63">
        <v>1740.0674811520003</v>
      </c>
      <c r="BM16" s="63">
        <v>1740.0674811520003</v>
      </c>
      <c r="BN16" s="63">
        <v>1740.0674811520003</v>
      </c>
      <c r="BO16" s="63">
        <v>1740.0674811520003</v>
      </c>
      <c r="BP16" s="63">
        <v>1740.0674811520003</v>
      </c>
      <c r="BQ16" s="63">
        <v>1740.0674811520003</v>
      </c>
      <c r="BR16" s="63">
        <v>1740.0674811520003</v>
      </c>
      <c r="BS16" s="63">
        <v>1740.0674811520003</v>
      </c>
      <c r="BT16" s="63">
        <v>1740.0674811520003</v>
      </c>
      <c r="BU16" s="63">
        <v>1740.0674811520003</v>
      </c>
      <c r="BV16" s="63">
        <v>1740.0674811520003</v>
      </c>
      <c r="BW16" s="63">
        <v>1740.0674811520003</v>
      </c>
      <c r="BX16" s="63">
        <v>1740.0674811520003</v>
      </c>
      <c r="BY16" s="63">
        <v>1740.0674811520003</v>
      </c>
      <c r="BZ16" s="63">
        <v>1740.0674811520003</v>
      </c>
      <c r="CA16" s="63">
        <v>1740.0674811520003</v>
      </c>
      <c r="CB16" s="63">
        <v>1740.0674811520003</v>
      </c>
      <c r="CC16" s="63">
        <v>1740.0674811520003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</row>
    <row r="17" spans="1:91" x14ac:dyDescent="0.25">
      <c r="A17" s="64" t="s">
        <v>56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659.66797575120006</v>
      </c>
      <c r="H17" s="53">
        <v>659.66797575120006</v>
      </c>
      <c r="I17" s="53">
        <v>659.66797575120006</v>
      </c>
      <c r="J17" s="53">
        <v>659.66797575120006</v>
      </c>
      <c r="K17" s="53">
        <v>659.66797575120006</v>
      </c>
      <c r="L17" s="53">
        <v>659.66797575120006</v>
      </c>
      <c r="M17" s="53">
        <v>659.66797575120006</v>
      </c>
      <c r="N17" s="53">
        <v>659.66797575120006</v>
      </c>
      <c r="O17" s="53">
        <v>659.66797575120006</v>
      </c>
      <c r="P17" s="53">
        <v>659.66797575120006</v>
      </c>
      <c r="Q17" s="53">
        <v>659.66797575120006</v>
      </c>
      <c r="R17" s="53">
        <v>659.66797575120006</v>
      </c>
      <c r="S17" s="53">
        <v>659.66797575120006</v>
      </c>
      <c r="T17" s="53">
        <v>659.66797575120006</v>
      </c>
      <c r="U17" s="53">
        <v>659.66797575120006</v>
      </c>
      <c r="V17" s="53">
        <v>659.66797575120006</v>
      </c>
      <c r="W17" s="53">
        <v>659.66797575120006</v>
      </c>
      <c r="X17" s="53">
        <v>659.66797575120006</v>
      </c>
      <c r="Y17" s="53">
        <v>659.66797575120006</v>
      </c>
      <c r="Z17" s="53">
        <v>659.66797575120006</v>
      </c>
      <c r="AA17" s="53">
        <v>659.66797575120006</v>
      </c>
      <c r="AB17" s="53">
        <v>659.66797575120006</v>
      </c>
      <c r="AC17" s="53">
        <v>659.66797575120006</v>
      </c>
      <c r="AD17" s="53">
        <v>659.66797575120006</v>
      </c>
      <c r="AE17" s="53">
        <v>659.66797575120006</v>
      </c>
      <c r="AF17" s="53">
        <v>659.66797575120006</v>
      </c>
      <c r="AG17" s="53">
        <v>659.66797575120006</v>
      </c>
      <c r="AH17" s="53">
        <v>659.66797575120006</v>
      </c>
      <c r="AI17" s="53">
        <v>659.66797575120006</v>
      </c>
      <c r="AJ17" s="53">
        <v>659.66797575120006</v>
      </c>
      <c r="AK17" s="53">
        <v>659.66797575120006</v>
      </c>
      <c r="AL17" s="53">
        <v>659.66797575120006</v>
      </c>
      <c r="AM17" s="53">
        <v>659.66797575120006</v>
      </c>
      <c r="AN17" s="53">
        <v>659.66797575120006</v>
      </c>
      <c r="AO17" s="53">
        <v>659.66797575120006</v>
      </c>
      <c r="AP17" s="53">
        <v>659.66797575120006</v>
      </c>
      <c r="AQ17" s="53">
        <v>659.66797575120006</v>
      </c>
      <c r="AR17" s="53">
        <v>659.66797575120006</v>
      </c>
      <c r="AS17" s="53">
        <v>659.66797575120006</v>
      </c>
      <c r="AT17" s="53">
        <v>659.66797575120006</v>
      </c>
      <c r="AU17" s="53">
        <v>659.66797575120006</v>
      </c>
      <c r="AV17" s="53">
        <v>659.66797575120006</v>
      </c>
      <c r="AW17" s="53">
        <v>659.66797575120006</v>
      </c>
      <c r="AX17" s="53">
        <v>659.66797575120006</v>
      </c>
      <c r="AY17" s="53">
        <v>659.66797575120006</v>
      </c>
      <c r="AZ17" s="53">
        <v>659.66797575120006</v>
      </c>
      <c r="BA17" s="53">
        <v>659.66797575120006</v>
      </c>
      <c r="BB17" s="53">
        <v>659.66797575120006</v>
      </c>
      <c r="BC17" s="53">
        <v>659.66797575120006</v>
      </c>
      <c r="BD17" s="53">
        <v>659.66797575120006</v>
      </c>
      <c r="BE17" s="53">
        <v>659.66797575120006</v>
      </c>
      <c r="BF17" s="53">
        <v>659.66797575120006</v>
      </c>
      <c r="BG17" s="53">
        <v>659.66797575120006</v>
      </c>
      <c r="BH17" s="53">
        <v>659.66797575120006</v>
      </c>
      <c r="BI17" s="53">
        <v>659.66797575120006</v>
      </c>
      <c r="BJ17" s="53">
        <v>659.66797575120006</v>
      </c>
      <c r="BK17" s="53">
        <v>659.66797575120006</v>
      </c>
      <c r="BL17" s="53">
        <v>659.66797575120006</v>
      </c>
      <c r="BM17" s="53">
        <v>659.66797575120006</v>
      </c>
      <c r="BN17" s="53">
        <v>659.66797575120006</v>
      </c>
      <c r="BO17" s="53">
        <v>659.66797575120006</v>
      </c>
      <c r="BP17" s="53">
        <v>659.66797575120006</v>
      </c>
      <c r="BQ17" s="53">
        <v>659.66797575120006</v>
      </c>
      <c r="BR17" s="53">
        <v>659.66797575120006</v>
      </c>
      <c r="BS17" s="53">
        <v>659.66797575120006</v>
      </c>
      <c r="BT17" s="53">
        <v>659.66797575120006</v>
      </c>
      <c r="BU17" s="53">
        <v>659.66797575120006</v>
      </c>
      <c r="BV17" s="53">
        <v>659.66797575120006</v>
      </c>
      <c r="BW17" s="53">
        <v>659.66797575120006</v>
      </c>
      <c r="BX17" s="53">
        <v>659.66797575120006</v>
      </c>
      <c r="BY17" s="53">
        <v>659.66797575120006</v>
      </c>
      <c r="BZ17" s="53">
        <v>659.66797575120006</v>
      </c>
      <c r="CA17" s="53">
        <v>659.66797575120006</v>
      </c>
      <c r="CB17" s="53">
        <v>659.66797575120006</v>
      </c>
      <c r="CC17" s="53">
        <v>659.66797575120006</v>
      </c>
      <c r="CD17" s="53">
        <v>0</v>
      </c>
      <c r="CE17" s="53">
        <v>0</v>
      </c>
      <c r="CF17" s="53">
        <v>0</v>
      </c>
      <c r="CG17" s="53">
        <v>0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</row>
    <row r="18" spans="1:91" x14ac:dyDescent="0.25">
      <c r="A18" s="64" t="s">
        <v>55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1080.3995054008001</v>
      </c>
      <c r="H18" s="53">
        <v>1080.3995054008001</v>
      </c>
      <c r="I18" s="53">
        <v>1080.3995054008001</v>
      </c>
      <c r="J18" s="53">
        <v>1080.3995054008001</v>
      </c>
      <c r="K18" s="53">
        <v>1080.3995054008001</v>
      </c>
      <c r="L18" s="53">
        <v>1080.3995054008001</v>
      </c>
      <c r="M18" s="53">
        <v>1080.3995054008001</v>
      </c>
      <c r="N18" s="53">
        <v>1080.3995054008001</v>
      </c>
      <c r="O18" s="53">
        <v>1080.3995054008001</v>
      </c>
      <c r="P18" s="53">
        <v>1080.3995054008001</v>
      </c>
      <c r="Q18" s="53">
        <v>1080.3995054008001</v>
      </c>
      <c r="R18" s="53">
        <v>1080.3995054008001</v>
      </c>
      <c r="S18" s="53">
        <v>1080.3995054008001</v>
      </c>
      <c r="T18" s="53">
        <v>1080.3995054008001</v>
      </c>
      <c r="U18" s="53">
        <v>1080.3995054008001</v>
      </c>
      <c r="V18" s="53">
        <v>1080.3995054008001</v>
      </c>
      <c r="W18" s="53">
        <v>1080.3995054008001</v>
      </c>
      <c r="X18" s="53">
        <v>1080.3995054008001</v>
      </c>
      <c r="Y18" s="53">
        <v>1080.3995054008001</v>
      </c>
      <c r="Z18" s="53">
        <v>1080.3995054008001</v>
      </c>
      <c r="AA18" s="53">
        <v>1080.3995054008001</v>
      </c>
      <c r="AB18" s="53">
        <v>1080.3995054008001</v>
      </c>
      <c r="AC18" s="53">
        <v>1080.3995054008001</v>
      </c>
      <c r="AD18" s="53">
        <v>1080.3995054008001</v>
      </c>
      <c r="AE18" s="53">
        <v>1080.3995054008001</v>
      </c>
      <c r="AF18" s="53">
        <v>1080.3995054008001</v>
      </c>
      <c r="AG18" s="53">
        <v>1080.3995054008001</v>
      </c>
      <c r="AH18" s="53">
        <v>1080.3995054008001</v>
      </c>
      <c r="AI18" s="53">
        <v>1080.3995054008001</v>
      </c>
      <c r="AJ18" s="53">
        <v>1080.3995054008001</v>
      </c>
      <c r="AK18" s="53">
        <v>1080.3995054008001</v>
      </c>
      <c r="AL18" s="53">
        <v>1080.3995054008001</v>
      </c>
      <c r="AM18" s="53">
        <v>1080.3995054008001</v>
      </c>
      <c r="AN18" s="53">
        <v>1080.3995054008001</v>
      </c>
      <c r="AO18" s="53">
        <v>1080.3995054008001</v>
      </c>
      <c r="AP18" s="53">
        <v>1080.3995054008001</v>
      </c>
      <c r="AQ18" s="53">
        <v>1080.3995054008001</v>
      </c>
      <c r="AR18" s="53">
        <v>1080.3995054008001</v>
      </c>
      <c r="AS18" s="53">
        <v>1080.3995054008001</v>
      </c>
      <c r="AT18" s="53">
        <v>1080.3995054008001</v>
      </c>
      <c r="AU18" s="53">
        <v>1080.3995054008001</v>
      </c>
      <c r="AV18" s="53">
        <v>1080.3995054008001</v>
      </c>
      <c r="AW18" s="53">
        <v>1080.3995054008001</v>
      </c>
      <c r="AX18" s="53">
        <v>1080.3995054008001</v>
      </c>
      <c r="AY18" s="53">
        <v>1080.3995054008001</v>
      </c>
      <c r="AZ18" s="53">
        <v>1080.3995054008001</v>
      </c>
      <c r="BA18" s="53">
        <v>1080.3995054008001</v>
      </c>
      <c r="BB18" s="53">
        <v>1080.3995054008001</v>
      </c>
      <c r="BC18" s="53">
        <v>1080.3995054008001</v>
      </c>
      <c r="BD18" s="53">
        <v>1080.3995054008001</v>
      </c>
      <c r="BE18" s="53">
        <v>1080.3995054008001</v>
      </c>
      <c r="BF18" s="53">
        <v>1080.3995054008001</v>
      </c>
      <c r="BG18" s="53">
        <v>1080.3995054008001</v>
      </c>
      <c r="BH18" s="53">
        <v>1080.3995054008001</v>
      </c>
      <c r="BI18" s="53">
        <v>1080.3995054008001</v>
      </c>
      <c r="BJ18" s="53">
        <v>1080.3995054008001</v>
      </c>
      <c r="BK18" s="53">
        <v>1080.3995054008001</v>
      </c>
      <c r="BL18" s="53">
        <v>1080.3995054008001</v>
      </c>
      <c r="BM18" s="53">
        <v>1080.3995054008001</v>
      </c>
      <c r="BN18" s="53">
        <v>1080.3995054008001</v>
      </c>
      <c r="BO18" s="53">
        <v>1080.3995054008001</v>
      </c>
      <c r="BP18" s="53">
        <v>1080.3995054008001</v>
      </c>
      <c r="BQ18" s="53">
        <v>1080.3995054008001</v>
      </c>
      <c r="BR18" s="53">
        <v>1080.3995054008001</v>
      </c>
      <c r="BS18" s="53">
        <v>1080.3995054008001</v>
      </c>
      <c r="BT18" s="53">
        <v>1080.3995054008001</v>
      </c>
      <c r="BU18" s="53">
        <v>1080.3995054008001</v>
      </c>
      <c r="BV18" s="53">
        <v>1080.3995054008001</v>
      </c>
      <c r="BW18" s="53">
        <v>1080.3995054008001</v>
      </c>
      <c r="BX18" s="53">
        <v>1080.3995054008001</v>
      </c>
      <c r="BY18" s="53">
        <v>1080.3995054008001</v>
      </c>
      <c r="BZ18" s="53">
        <v>1080.3995054008001</v>
      </c>
      <c r="CA18" s="53">
        <v>1080.3995054008001</v>
      </c>
      <c r="CB18" s="53">
        <v>1080.3995054008001</v>
      </c>
      <c r="CC18" s="53">
        <v>1080.3995054008001</v>
      </c>
      <c r="CD18" s="53">
        <v>0</v>
      </c>
      <c r="CE18" s="53">
        <v>0</v>
      </c>
      <c r="CF18" s="53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</row>
    <row r="19" spans="1:91" x14ac:dyDescent="0.25">
      <c r="A19" s="62">
        <v>2016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4193.3273979999994</v>
      </c>
      <c r="I19" s="63">
        <v>4193.3273979999994</v>
      </c>
      <c r="J19" s="63">
        <v>4193.3273979999994</v>
      </c>
      <c r="K19" s="63">
        <v>4193.3273979999994</v>
      </c>
      <c r="L19" s="63">
        <v>4193.3273979999994</v>
      </c>
      <c r="M19" s="63">
        <v>4193.3273979999994</v>
      </c>
      <c r="N19" s="63">
        <v>4193.3273979999994</v>
      </c>
      <c r="O19" s="63">
        <v>4193.3273979999994</v>
      </c>
      <c r="P19" s="63">
        <v>4193.3273979999994</v>
      </c>
      <c r="Q19" s="63">
        <v>4193.3273979999994</v>
      </c>
      <c r="R19" s="63">
        <v>1443.846898</v>
      </c>
      <c r="S19" s="63">
        <v>1443.846898</v>
      </c>
      <c r="T19" s="63">
        <v>1443.846898</v>
      </c>
      <c r="U19" s="63">
        <v>1443.846898</v>
      </c>
      <c r="V19" s="63">
        <v>1443.846898</v>
      </c>
      <c r="W19" s="63">
        <v>1443.846898</v>
      </c>
      <c r="X19" s="63">
        <v>1443.846898</v>
      </c>
      <c r="Y19" s="63">
        <v>1443.846898</v>
      </c>
      <c r="Z19" s="63">
        <v>1443.846898</v>
      </c>
      <c r="AA19" s="63">
        <v>1443.846898</v>
      </c>
      <c r="AB19" s="63">
        <v>1443.846898</v>
      </c>
      <c r="AC19" s="63">
        <v>1443.846898</v>
      </c>
      <c r="AD19" s="63">
        <v>1443.846898</v>
      </c>
      <c r="AE19" s="63">
        <v>1443.846898</v>
      </c>
      <c r="AF19" s="63">
        <v>1443.846898</v>
      </c>
      <c r="AG19" s="63">
        <v>1443.846898</v>
      </c>
      <c r="AH19" s="63">
        <v>1443.846898</v>
      </c>
      <c r="AI19" s="63">
        <v>1443.846898</v>
      </c>
      <c r="AJ19" s="63">
        <v>1443.846898</v>
      </c>
      <c r="AK19" s="63">
        <v>1443.846898</v>
      </c>
      <c r="AL19" s="63">
        <v>1443.846898</v>
      </c>
      <c r="AM19" s="63">
        <v>1443.846898</v>
      </c>
      <c r="AN19" s="63">
        <v>1443.846898</v>
      </c>
      <c r="AO19" s="63">
        <v>1443.846898</v>
      </c>
      <c r="AP19" s="63">
        <v>1443.846898</v>
      </c>
      <c r="AQ19" s="63">
        <v>1443.846898</v>
      </c>
      <c r="AR19" s="63">
        <v>1443.846898</v>
      </c>
      <c r="AS19" s="63">
        <v>1443.846898</v>
      </c>
      <c r="AT19" s="63">
        <v>1443.846898</v>
      </c>
      <c r="AU19" s="63">
        <v>1443.846898</v>
      </c>
      <c r="AV19" s="63">
        <v>1443.846898</v>
      </c>
      <c r="AW19" s="63">
        <v>1443.846898</v>
      </c>
      <c r="AX19" s="63">
        <v>1443.846898</v>
      </c>
      <c r="AY19" s="63">
        <v>1443.846898</v>
      </c>
      <c r="AZ19" s="63">
        <v>1443.846898</v>
      </c>
      <c r="BA19" s="63">
        <v>1443.846898</v>
      </c>
      <c r="BB19" s="63">
        <v>1443.846898</v>
      </c>
      <c r="BC19" s="63">
        <v>1443.846898</v>
      </c>
      <c r="BD19" s="63">
        <v>1443.846898</v>
      </c>
      <c r="BE19" s="63">
        <v>1443.846898</v>
      </c>
      <c r="BF19" s="63">
        <v>1443.846898</v>
      </c>
      <c r="BG19" s="63">
        <v>1443.846898</v>
      </c>
      <c r="BH19" s="63">
        <v>1443.846898</v>
      </c>
      <c r="BI19" s="63">
        <v>1443.846898</v>
      </c>
      <c r="BJ19" s="63">
        <v>1443.846898</v>
      </c>
      <c r="BK19" s="63">
        <v>1443.846898</v>
      </c>
      <c r="BL19" s="63">
        <v>1443.846898</v>
      </c>
      <c r="BM19" s="63">
        <v>1443.846898</v>
      </c>
      <c r="BN19" s="63">
        <v>1443.846898</v>
      </c>
      <c r="BO19" s="63">
        <v>1443.846898</v>
      </c>
      <c r="BP19" s="63">
        <v>1443.846898</v>
      </c>
      <c r="BQ19" s="63">
        <v>1443.846898</v>
      </c>
      <c r="BR19" s="63">
        <v>1443.846898</v>
      </c>
      <c r="BS19" s="63">
        <v>1443.846898</v>
      </c>
      <c r="BT19" s="63">
        <v>1443.846898</v>
      </c>
      <c r="BU19" s="63">
        <v>1443.846898</v>
      </c>
      <c r="BV19" s="63">
        <v>1443.846898</v>
      </c>
      <c r="BW19" s="63">
        <v>1443.846898</v>
      </c>
      <c r="BX19" s="63">
        <v>1443.846898</v>
      </c>
      <c r="BY19" s="63">
        <v>1443.846898</v>
      </c>
      <c r="BZ19" s="63">
        <v>1443.846898</v>
      </c>
      <c r="CA19" s="63">
        <v>1443.846898</v>
      </c>
      <c r="CB19" s="63">
        <v>1443.846898</v>
      </c>
      <c r="CC19" s="63">
        <v>1443.846898</v>
      </c>
      <c r="CD19" s="63">
        <v>1443.846898</v>
      </c>
      <c r="CE19" s="63">
        <v>1443.846898</v>
      </c>
      <c r="CF19" s="63">
        <v>1443.846898</v>
      </c>
      <c r="CG19" s="63">
        <v>1443.846898</v>
      </c>
      <c r="CH19" s="63">
        <v>1443.846898</v>
      </c>
      <c r="CI19" s="63">
        <v>1443.846898</v>
      </c>
      <c r="CJ19" s="63">
        <v>1443.846898</v>
      </c>
      <c r="CK19" s="63">
        <v>1443.846898</v>
      </c>
      <c r="CL19" s="63">
        <v>1443.846898</v>
      </c>
      <c r="CM19" s="63">
        <v>1443.846898</v>
      </c>
    </row>
    <row r="20" spans="1:91" x14ac:dyDescent="0.25">
      <c r="A20" s="64" t="s">
        <v>57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2749.4804999999997</v>
      </c>
      <c r="I20" s="53">
        <v>2749.4804999999997</v>
      </c>
      <c r="J20" s="53">
        <v>2749.4804999999997</v>
      </c>
      <c r="K20" s="53">
        <v>2749.4804999999997</v>
      </c>
      <c r="L20" s="53">
        <v>2749.4804999999997</v>
      </c>
      <c r="M20" s="53">
        <v>2749.4804999999997</v>
      </c>
      <c r="N20" s="53">
        <v>2749.4804999999997</v>
      </c>
      <c r="O20" s="53">
        <v>2749.4804999999997</v>
      </c>
      <c r="P20" s="53">
        <v>2749.4804999999997</v>
      </c>
      <c r="Q20" s="53">
        <v>2749.4804999999997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</v>
      </c>
      <c r="BA20" s="53">
        <v>0</v>
      </c>
      <c r="BB20" s="53">
        <v>0</v>
      </c>
      <c r="BC20" s="53">
        <v>0</v>
      </c>
      <c r="BD20" s="53">
        <v>0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</row>
    <row r="21" spans="1:91" x14ac:dyDescent="0.25">
      <c r="A21" s="64" t="s">
        <v>58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1443.846898</v>
      </c>
      <c r="I21" s="53">
        <v>1443.846898</v>
      </c>
      <c r="J21" s="53">
        <v>1443.846898</v>
      </c>
      <c r="K21" s="53">
        <v>1443.846898</v>
      </c>
      <c r="L21" s="53">
        <v>1443.846898</v>
      </c>
      <c r="M21" s="53">
        <v>1443.846898</v>
      </c>
      <c r="N21" s="53">
        <v>1443.846898</v>
      </c>
      <c r="O21" s="53">
        <v>1443.846898</v>
      </c>
      <c r="P21" s="53">
        <v>1443.846898</v>
      </c>
      <c r="Q21" s="53">
        <v>1443.846898</v>
      </c>
      <c r="R21" s="53">
        <v>1443.846898</v>
      </c>
      <c r="S21" s="53">
        <v>1443.846898</v>
      </c>
      <c r="T21" s="53">
        <v>1443.846898</v>
      </c>
      <c r="U21" s="53">
        <v>1443.846898</v>
      </c>
      <c r="V21" s="53">
        <v>1443.846898</v>
      </c>
      <c r="W21" s="53">
        <v>1443.846898</v>
      </c>
      <c r="X21" s="53">
        <v>1443.846898</v>
      </c>
      <c r="Y21" s="53">
        <v>1443.846898</v>
      </c>
      <c r="Z21" s="53">
        <v>1443.846898</v>
      </c>
      <c r="AA21" s="53">
        <v>1443.846898</v>
      </c>
      <c r="AB21" s="53">
        <v>1443.846898</v>
      </c>
      <c r="AC21" s="53">
        <v>1443.846898</v>
      </c>
      <c r="AD21" s="53">
        <v>1443.846898</v>
      </c>
      <c r="AE21" s="53">
        <v>1443.846898</v>
      </c>
      <c r="AF21" s="53">
        <v>1443.846898</v>
      </c>
      <c r="AG21" s="53">
        <v>1443.846898</v>
      </c>
      <c r="AH21" s="53">
        <v>1443.846898</v>
      </c>
      <c r="AI21" s="53">
        <v>1443.846898</v>
      </c>
      <c r="AJ21" s="53">
        <v>1443.846898</v>
      </c>
      <c r="AK21" s="53">
        <v>1443.846898</v>
      </c>
      <c r="AL21" s="53">
        <v>1443.846898</v>
      </c>
      <c r="AM21" s="53">
        <v>1443.846898</v>
      </c>
      <c r="AN21" s="53">
        <v>1443.846898</v>
      </c>
      <c r="AO21" s="53">
        <v>1443.846898</v>
      </c>
      <c r="AP21" s="53">
        <v>1443.846898</v>
      </c>
      <c r="AQ21" s="53">
        <v>1443.846898</v>
      </c>
      <c r="AR21" s="53">
        <v>1443.846898</v>
      </c>
      <c r="AS21" s="53">
        <v>1443.846898</v>
      </c>
      <c r="AT21" s="53">
        <v>1443.846898</v>
      </c>
      <c r="AU21" s="53">
        <v>1443.846898</v>
      </c>
      <c r="AV21" s="53">
        <v>1443.846898</v>
      </c>
      <c r="AW21" s="53">
        <v>1443.846898</v>
      </c>
      <c r="AX21" s="53">
        <v>1443.846898</v>
      </c>
      <c r="AY21" s="53">
        <v>1443.846898</v>
      </c>
      <c r="AZ21" s="53">
        <v>1443.846898</v>
      </c>
      <c r="BA21" s="53">
        <v>1443.846898</v>
      </c>
      <c r="BB21" s="53">
        <v>1443.846898</v>
      </c>
      <c r="BC21" s="53">
        <v>1443.846898</v>
      </c>
      <c r="BD21" s="53">
        <v>1443.846898</v>
      </c>
      <c r="BE21" s="53">
        <v>1443.846898</v>
      </c>
      <c r="BF21" s="53">
        <v>1443.846898</v>
      </c>
      <c r="BG21" s="53">
        <v>1443.846898</v>
      </c>
      <c r="BH21" s="53">
        <v>1443.846898</v>
      </c>
      <c r="BI21" s="53">
        <v>1443.846898</v>
      </c>
      <c r="BJ21" s="53">
        <v>1443.846898</v>
      </c>
      <c r="BK21" s="53">
        <v>1443.846898</v>
      </c>
      <c r="BL21" s="53">
        <v>1443.846898</v>
      </c>
      <c r="BM21" s="53">
        <v>1443.846898</v>
      </c>
      <c r="BN21" s="53">
        <v>1443.846898</v>
      </c>
      <c r="BO21" s="53">
        <v>1443.846898</v>
      </c>
      <c r="BP21" s="53">
        <v>1443.846898</v>
      </c>
      <c r="BQ21" s="53">
        <v>1443.846898</v>
      </c>
      <c r="BR21" s="53">
        <v>1443.846898</v>
      </c>
      <c r="BS21" s="53">
        <v>1443.846898</v>
      </c>
      <c r="BT21" s="53">
        <v>1443.846898</v>
      </c>
      <c r="BU21" s="53">
        <v>1443.846898</v>
      </c>
      <c r="BV21" s="53">
        <v>1443.846898</v>
      </c>
      <c r="BW21" s="53">
        <v>1443.846898</v>
      </c>
      <c r="BX21" s="53">
        <v>1443.846898</v>
      </c>
      <c r="BY21" s="53">
        <v>1443.846898</v>
      </c>
      <c r="BZ21" s="53">
        <v>1443.846898</v>
      </c>
      <c r="CA21" s="53">
        <v>1443.846898</v>
      </c>
      <c r="CB21" s="53">
        <v>1443.846898</v>
      </c>
      <c r="CC21" s="53">
        <v>1443.846898</v>
      </c>
      <c r="CD21" s="53">
        <v>1443.846898</v>
      </c>
      <c r="CE21" s="53">
        <v>1443.846898</v>
      </c>
      <c r="CF21" s="53">
        <v>1443.846898</v>
      </c>
      <c r="CG21" s="53">
        <v>1443.846898</v>
      </c>
      <c r="CH21" s="53">
        <v>1443.846898</v>
      </c>
      <c r="CI21" s="53">
        <v>1443.846898</v>
      </c>
      <c r="CJ21" s="53">
        <v>1443.846898</v>
      </c>
      <c r="CK21" s="53">
        <v>1443.846898</v>
      </c>
      <c r="CL21" s="53">
        <v>1443.846898</v>
      </c>
      <c r="CM21" s="53">
        <v>1443.846898</v>
      </c>
    </row>
    <row r="22" spans="1:91" x14ac:dyDescent="0.25">
      <c r="A22" s="62">
        <v>2017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32024.707000000002</v>
      </c>
      <c r="J22" s="63">
        <v>32024.707000000002</v>
      </c>
      <c r="K22" s="63">
        <v>32024.707000000002</v>
      </c>
      <c r="L22" s="63">
        <v>32024.707000000002</v>
      </c>
      <c r="M22" s="63">
        <v>32024.707000000002</v>
      </c>
      <c r="N22" s="63">
        <v>32024.707000000002</v>
      </c>
      <c r="O22" s="63">
        <v>32024.707000000002</v>
      </c>
      <c r="P22" s="63">
        <v>32024.707000000002</v>
      </c>
      <c r="Q22" s="63">
        <v>32024.707000000002</v>
      </c>
      <c r="R22" s="63">
        <v>32024.707000000002</v>
      </c>
      <c r="S22" s="63">
        <v>363.92</v>
      </c>
      <c r="T22" s="63">
        <v>363.92</v>
      </c>
      <c r="U22" s="63">
        <v>363.92</v>
      </c>
      <c r="V22" s="63">
        <v>363.92</v>
      </c>
      <c r="W22" s="63">
        <v>363.92</v>
      </c>
      <c r="X22" s="63">
        <v>363.92</v>
      </c>
      <c r="Y22" s="63">
        <v>363.92</v>
      </c>
      <c r="Z22" s="63">
        <v>363.92</v>
      </c>
      <c r="AA22" s="63">
        <v>363.92</v>
      </c>
      <c r="AB22" s="63">
        <v>363.92</v>
      </c>
      <c r="AC22" s="63">
        <v>363.92</v>
      </c>
      <c r="AD22" s="63">
        <v>363.92</v>
      </c>
      <c r="AE22" s="63">
        <v>363.92</v>
      </c>
      <c r="AF22" s="63">
        <v>363.92</v>
      </c>
      <c r="AG22" s="63">
        <v>363.92</v>
      </c>
      <c r="AH22" s="63">
        <v>363.92</v>
      </c>
      <c r="AI22" s="63">
        <v>363.92</v>
      </c>
      <c r="AJ22" s="63">
        <v>363.92</v>
      </c>
      <c r="AK22" s="63">
        <v>363.92</v>
      </c>
      <c r="AL22" s="63">
        <v>363.92</v>
      </c>
      <c r="AM22" s="63">
        <v>363.92</v>
      </c>
      <c r="AN22" s="63">
        <v>363.92</v>
      </c>
      <c r="AO22" s="63">
        <v>363.92</v>
      </c>
      <c r="AP22" s="63">
        <v>363.92</v>
      </c>
      <c r="AQ22" s="63">
        <v>363.92</v>
      </c>
      <c r="AR22" s="63">
        <v>363.92</v>
      </c>
      <c r="AS22" s="63">
        <v>363.92</v>
      </c>
      <c r="AT22" s="63">
        <v>363.92</v>
      </c>
      <c r="AU22" s="63">
        <v>363.92</v>
      </c>
      <c r="AV22" s="63">
        <v>363.92</v>
      </c>
      <c r="AW22" s="63">
        <v>363.92</v>
      </c>
      <c r="AX22" s="63">
        <v>363.92</v>
      </c>
      <c r="AY22" s="63">
        <v>363.92</v>
      </c>
      <c r="AZ22" s="63">
        <v>363.92</v>
      </c>
      <c r="BA22" s="63">
        <v>363.92</v>
      </c>
      <c r="BB22" s="63">
        <v>363.92</v>
      </c>
      <c r="BC22" s="63">
        <v>363.92</v>
      </c>
      <c r="BD22" s="63">
        <v>363.92</v>
      </c>
      <c r="BE22" s="63">
        <v>363.92</v>
      </c>
      <c r="BF22" s="63">
        <v>363.92</v>
      </c>
      <c r="BG22" s="63">
        <v>363.92</v>
      </c>
      <c r="BH22" s="63">
        <v>363.92</v>
      </c>
      <c r="BI22" s="63">
        <v>363.92</v>
      </c>
      <c r="BJ22" s="63">
        <v>363.92</v>
      </c>
      <c r="BK22" s="63">
        <v>363.92</v>
      </c>
      <c r="BL22" s="63">
        <v>363.92</v>
      </c>
      <c r="BM22" s="63">
        <v>363.92</v>
      </c>
      <c r="BN22" s="63">
        <v>363.92</v>
      </c>
      <c r="BO22" s="63">
        <v>363.92</v>
      </c>
      <c r="BP22" s="63">
        <v>363.92</v>
      </c>
      <c r="BQ22" s="63">
        <v>363.92</v>
      </c>
      <c r="BR22" s="63">
        <v>363.92</v>
      </c>
      <c r="BS22" s="63">
        <v>363.92</v>
      </c>
      <c r="BT22" s="63">
        <v>363.92</v>
      </c>
      <c r="BU22" s="63">
        <v>363.92</v>
      </c>
      <c r="BV22" s="63">
        <v>363.92</v>
      </c>
      <c r="BW22" s="63">
        <v>363.92</v>
      </c>
      <c r="BX22" s="63">
        <v>363.92</v>
      </c>
      <c r="BY22" s="63">
        <v>363.92</v>
      </c>
      <c r="BZ22" s="63">
        <v>363.92</v>
      </c>
      <c r="CA22" s="63">
        <v>363.92</v>
      </c>
      <c r="CB22" s="63">
        <v>363.92</v>
      </c>
      <c r="CC22" s="63">
        <v>363.92</v>
      </c>
      <c r="CD22" s="63">
        <v>363.92</v>
      </c>
      <c r="CE22" s="63">
        <v>363.92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</row>
    <row r="23" spans="1:91" x14ac:dyDescent="0.25">
      <c r="A23" s="64" t="s">
        <v>57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5342.7870000000003</v>
      </c>
      <c r="J23" s="53">
        <v>5342.7870000000003</v>
      </c>
      <c r="K23" s="53">
        <v>5342.7870000000003</v>
      </c>
      <c r="L23" s="53">
        <v>5342.7870000000003</v>
      </c>
      <c r="M23" s="53">
        <v>5342.7870000000003</v>
      </c>
      <c r="N23" s="53">
        <v>5342.7870000000003</v>
      </c>
      <c r="O23" s="53">
        <v>5342.7870000000003</v>
      </c>
      <c r="P23" s="53">
        <v>5342.7870000000003</v>
      </c>
      <c r="Q23" s="53">
        <v>5342.7870000000003</v>
      </c>
      <c r="R23" s="53">
        <v>5342.7870000000003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</row>
    <row r="24" spans="1:91" x14ac:dyDescent="0.25">
      <c r="A24" s="64" t="s">
        <v>55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363.92</v>
      </c>
      <c r="J24" s="53">
        <v>363.92</v>
      </c>
      <c r="K24" s="53">
        <v>363.92</v>
      </c>
      <c r="L24" s="53">
        <v>363.92</v>
      </c>
      <c r="M24" s="53">
        <v>363.92</v>
      </c>
      <c r="N24" s="53">
        <v>363.92</v>
      </c>
      <c r="O24" s="53">
        <v>363.92</v>
      </c>
      <c r="P24" s="53">
        <v>363.92</v>
      </c>
      <c r="Q24" s="53">
        <v>363.92</v>
      </c>
      <c r="R24" s="53">
        <v>363.92</v>
      </c>
      <c r="S24" s="53">
        <v>363.92</v>
      </c>
      <c r="T24" s="53">
        <v>363.92</v>
      </c>
      <c r="U24" s="53">
        <v>363.92</v>
      </c>
      <c r="V24" s="53">
        <v>363.92</v>
      </c>
      <c r="W24" s="53">
        <v>363.92</v>
      </c>
      <c r="X24" s="53">
        <v>363.92</v>
      </c>
      <c r="Y24" s="53">
        <v>363.92</v>
      </c>
      <c r="Z24" s="53">
        <v>363.92</v>
      </c>
      <c r="AA24" s="53">
        <v>363.92</v>
      </c>
      <c r="AB24" s="53">
        <v>363.92</v>
      </c>
      <c r="AC24" s="53">
        <v>363.92</v>
      </c>
      <c r="AD24" s="53">
        <v>363.92</v>
      </c>
      <c r="AE24" s="53">
        <v>363.92</v>
      </c>
      <c r="AF24" s="53">
        <v>363.92</v>
      </c>
      <c r="AG24" s="53">
        <v>363.92</v>
      </c>
      <c r="AH24" s="53">
        <v>363.92</v>
      </c>
      <c r="AI24" s="53">
        <v>363.92</v>
      </c>
      <c r="AJ24" s="53">
        <v>363.92</v>
      </c>
      <c r="AK24" s="53">
        <v>363.92</v>
      </c>
      <c r="AL24" s="53">
        <v>363.92</v>
      </c>
      <c r="AM24" s="53">
        <v>363.92</v>
      </c>
      <c r="AN24" s="53">
        <v>363.92</v>
      </c>
      <c r="AO24" s="53">
        <v>363.92</v>
      </c>
      <c r="AP24" s="53">
        <v>363.92</v>
      </c>
      <c r="AQ24" s="53">
        <v>363.92</v>
      </c>
      <c r="AR24" s="53">
        <v>363.92</v>
      </c>
      <c r="AS24" s="53">
        <v>363.92</v>
      </c>
      <c r="AT24" s="53">
        <v>363.92</v>
      </c>
      <c r="AU24" s="53">
        <v>363.92</v>
      </c>
      <c r="AV24" s="53">
        <v>363.92</v>
      </c>
      <c r="AW24" s="53">
        <v>363.92</v>
      </c>
      <c r="AX24" s="53">
        <v>363.92</v>
      </c>
      <c r="AY24" s="53">
        <v>363.92</v>
      </c>
      <c r="AZ24" s="53">
        <v>363.92</v>
      </c>
      <c r="BA24" s="53">
        <v>363.92</v>
      </c>
      <c r="BB24" s="53">
        <v>363.92</v>
      </c>
      <c r="BC24" s="53">
        <v>363.92</v>
      </c>
      <c r="BD24" s="53">
        <v>363.92</v>
      </c>
      <c r="BE24" s="53">
        <v>363.92</v>
      </c>
      <c r="BF24" s="53">
        <v>363.92</v>
      </c>
      <c r="BG24" s="53">
        <v>363.92</v>
      </c>
      <c r="BH24" s="53">
        <v>363.92</v>
      </c>
      <c r="BI24" s="53">
        <v>363.92</v>
      </c>
      <c r="BJ24" s="53">
        <v>363.92</v>
      </c>
      <c r="BK24" s="53">
        <v>363.92</v>
      </c>
      <c r="BL24" s="53">
        <v>363.92</v>
      </c>
      <c r="BM24" s="53">
        <v>363.92</v>
      </c>
      <c r="BN24" s="53">
        <v>363.92</v>
      </c>
      <c r="BO24" s="53">
        <v>363.92</v>
      </c>
      <c r="BP24" s="53">
        <v>363.92</v>
      </c>
      <c r="BQ24" s="53">
        <v>363.92</v>
      </c>
      <c r="BR24" s="53">
        <v>363.92</v>
      </c>
      <c r="BS24" s="53">
        <v>363.92</v>
      </c>
      <c r="BT24" s="53">
        <v>363.92</v>
      </c>
      <c r="BU24" s="53">
        <v>363.92</v>
      </c>
      <c r="BV24" s="53">
        <v>363.92</v>
      </c>
      <c r="BW24" s="53">
        <v>363.92</v>
      </c>
      <c r="BX24" s="53">
        <v>363.92</v>
      </c>
      <c r="BY24" s="53">
        <v>363.92</v>
      </c>
      <c r="BZ24" s="53">
        <v>363.92</v>
      </c>
      <c r="CA24" s="53">
        <v>363.92</v>
      </c>
      <c r="CB24" s="53">
        <v>363.92</v>
      </c>
      <c r="CC24" s="53">
        <v>363.92</v>
      </c>
      <c r="CD24" s="53">
        <v>363.92</v>
      </c>
      <c r="CE24" s="53">
        <v>363.92</v>
      </c>
      <c r="CF24" s="53">
        <v>0</v>
      </c>
      <c r="CG24" s="53">
        <v>0</v>
      </c>
      <c r="CH24" s="53">
        <v>0</v>
      </c>
      <c r="CI24" s="53">
        <v>0</v>
      </c>
      <c r="CJ24" s="53">
        <v>0</v>
      </c>
      <c r="CK24" s="53">
        <v>0</v>
      </c>
      <c r="CL24" s="53">
        <v>0</v>
      </c>
      <c r="CM24" s="53">
        <v>0</v>
      </c>
    </row>
    <row r="25" spans="1:91" x14ac:dyDescent="0.25">
      <c r="A25" s="64" t="s">
        <v>59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26318</v>
      </c>
      <c r="J25" s="53">
        <v>26318</v>
      </c>
      <c r="K25" s="53">
        <v>26318</v>
      </c>
      <c r="L25" s="53">
        <v>26318</v>
      </c>
      <c r="M25" s="53">
        <v>26318</v>
      </c>
      <c r="N25" s="53">
        <v>26318</v>
      </c>
      <c r="O25" s="53">
        <v>26318</v>
      </c>
      <c r="P25" s="53">
        <v>26318</v>
      </c>
      <c r="Q25" s="53">
        <v>26318</v>
      </c>
      <c r="R25" s="53">
        <v>26318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</row>
    <row r="26" spans="1:91" x14ac:dyDescent="0.25">
      <c r="A26" s="62">
        <v>2018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2159.9462735462739</v>
      </c>
      <c r="K26" s="63">
        <v>2159.9462735462739</v>
      </c>
      <c r="L26" s="63">
        <v>2159.9462735462739</v>
      </c>
      <c r="M26" s="63">
        <v>2159.9462735462739</v>
      </c>
      <c r="N26" s="63">
        <v>2159.9462735462739</v>
      </c>
      <c r="O26" s="63">
        <v>2159.9462735462739</v>
      </c>
      <c r="P26" s="63">
        <v>2159.9462735462739</v>
      </c>
      <c r="Q26" s="63">
        <v>2159.9462735462739</v>
      </c>
      <c r="R26" s="63">
        <v>2159.9462735462739</v>
      </c>
      <c r="S26" s="63">
        <v>2159.9462735462739</v>
      </c>
      <c r="T26" s="63">
        <v>2159.9462735462739</v>
      </c>
      <c r="U26" s="63">
        <v>2159.9462735462739</v>
      </c>
      <c r="V26" s="63">
        <v>2159.9462735462739</v>
      </c>
      <c r="W26" s="63">
        <v>2159.9462735462739</v>
      </c>
      <c r="X26" s="63">
        <v>2159.9462735462739</v>
      </c>
      <c r="Y26" s="63">
        <v>2159.9462735462739</v>
      </c>
      <c r="Z26" s="63">
        <v>2159.9462735462739</v>
      </c>
      <c r="AA26" s="63">
        <v>2159.9462735462739</v>
      </c>
      <c r="AB26" s="63">
        <v>2159.9462735462739</v>
      </c>
      <c r="AC26" s="63">
        <v>2159.9462735462739</v>
      </c>
      <c r="AD26" s="63">
        <v>2159.9462735462739</v>
      </c>
      <c r="AE26" s="63">
        <v>2159.9462735462739</v>
      </c>
      <c r="AF26" s="63">
        <v>2159.9462735462739</v>
      </c>
      <c r="AG26" s="63">
        <v>2159.9462735462739</v>
      </c>
      <c r="AH26" s="63">
        <v>2159.9462735462739</v>
      </c>
      <c r="AI26" s="63">
        <v>1074.0966420966424</v>
      </c>
      <c r="AJ26" s="63">
        <v>1074.0966420966424</v>
      </c>
      <c r="AK26" s="63">
        <v>1074.0966420966424</v>
      </c>
      <c r="AL26" s="63">
        <v>1074.0966420966424</v>
      </c>
      <c r="AM26" s="63">
        <v>1074.0966420966424</v>
      </c>
      <c r="AN26" s="63">
        <v>1074.0966420966424</v>
      </c>
      <c r="AO26" s="63">
        <v>1074.0966420966424</v>
      </c>
      <c r="AP26" s="63">
        <v>1074.0966420966424</v>
      </c>
      <c r="AQ26" s="63">
        <v>1074.0966420966424</v>
      </c>
      <c r="AR26" s="63">
        <v>1074.0966420966424</v>
      </c>
      <c r="AS26" s="63">
        <v>1074.0966420966424</v>
      </c>
      <c r="AT26" s="63">
        <v>1074.0966420966424</v>
      </c>
      <c r="AU26" s="63">
        <v>1074.0966420966424</v>
      </c>
      <c r="AV26" s="63">
        <v>1074.0966420966424</v>
      </c>
      <c r="AW26" s="63">
        <v>1074.0966420966424</v>
      </c>
      <c r="AX26" s="63">
        <v>1074.0966420966424</v>
      </c>
      <c r="AY26" s="63">
        <v>1074.0966420966424</v>
      </c>
      <c r="AZ26" s="63">
        <v>1074.0966420966424</v>
      </c>
      <c r="BA26" s="63">
        <v>1074.0966420966424</v>
      </c>
      <c r="BB26" s="63">
        <v>1074.0966420966424</v>
      </c>
      <c r="BC26" s="63">
        <v>1074.0966420966424</v>
      </c>
      <c r="BD26" s="63">
        <v>1074.0966420966424</v>
      </c>
      <c r="BE26" s="63">
        <v>1074.0966420966424</v>
      </c>
      <c r="BF26" s="63">
        <v>1074.0966420966424</v>
      </c>
      <c r="BG26" s="63">
        <v>1074.0966420966424</v>
      </c>
      <c r="BH26" s="63">
        <v>1074.0966420966424</v>
      </c>
      <c r="BI26" s="63">
        <v>1074.0966420966424</v>
      </c>
      <c r="BJ26" s="63">
        <v>1074.0966420966424</v>
      </c>
      <c r="BK26" s="63">
        <v>1074.0966420966424</v>
      </c>
      <c r="BL26" s="63">
        <v>1074.0966420966424</v>
      </c>
      <c r="BM26" s="63">
        <v>1074.0966420966424</v>
      </c>
      <c r="BN26" s="63">
        <v>1074.0966420966424</v>
      </c>
      <c r="BO26" s="63">
        <v>1074.0966420966424</v>
      </c>
      <c r="BP26" s="63">
        <v>1074.0966420966424</v>
      </c>
      <c r="BQ26" s="63">
        <v>1074.0966420966424</v>
      </c>
      <c r="BR26" s="63">
        <v>1074.0966420966424</v>
      </c>
      <c r="BS26" s="63">
        <v>1074.0966420966424</v>
      </c>
      <c r="BT26" s="63">
        <v>1074.0966420966424</v>
      </c>
      <c r="BU26" s="63">
        <v>1074.0966420966424</v>
      </c>
      <c r="BV26" s="63">
        <v>1074.0966420966424</v>
      </c>
      <c r="BW26" s="63">
        <v>1074.0966420966424</v>
      </c>
      <c r="BX26" s="63">
        <v>1074.0966420966424</v>
      </c>
      <c r="BY26" s="63">
        <v>1074.0966420966424</v>
      </c>
      <c r="BZ26" s="63">
        <v>1074.0966420966424</v>
      </c>
      <c r="CA26" s="63">
        <v>1074.0966420966424</v>
      </c>
      <c r="CB26" s="63">
        <v>1074.0966420966424</v>
      </c>
      <c r="CC26" s="63">
        <v>1074.0966420966424</v>
      </c>
      <c r="CD26" s="63">
        <v>1074.0966420966424</v>
      </c>
      <c r="CE26" s="63">
        <v>1074.0966420966424</v>
      </c>
      <c r="CF26" s="63">
        <v>1074.0966420966424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</row>
    <row r="27" spans="1:91" x14ac:dyDescent="0.25">
      <c r="A27" s="64" t="s">
        <v>60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1085.8496314496315</v>
      </c>
      <c r="K27" s="53">
        <v>1085.8496314496315</v>
      </c>
      <c r="L27" s="53">
        <v>1085.8496314496315</v>
      </c>
      <c r="M27" s="53">
        <v>1085.8496314496315</v>
      </c>
      <c r="N27" s="53">
        <v>1085.8496314496315</v>
      </c>
      <c r="O27" s="53">
        <v>1085.8496314496315</v>
      </c>
      <c r="P27" s="53">
        <v>1085.8496314496315</v>
      </c>
      <c r="Q27" s="53">
        <v>1085.8496314496315</v>
      </c>
      <c r="R27" s="53">
        <v>1085.8496314496315</v>
      </c>
      <c r="S27" s="53">
        <v>1085.8496314496315</v>
      </c>
      <c r="T27" s="53">
        <v>1085.8496314496315</v>
      </c>
      <c r="U27" s="53">
        <v>1085.8496314496315</v>
      </c>
      <c r="V27" s="53">
        <v>1085.8496314496315</v>
      </c>
      <c r="W27" s="53">
        <v>1085.8496314496315</v>
      </c>
      <c r="X27" s="53">
        <v>1085.8496314496315</v>
      </c>
      <c r="Y27" s="53">
        <v>1085.8496314496315</v>
      </c>
      <c r="Z27" s="53">
        <v>1085.8496314496315</v>
      </c>
      <c r="AA27" s="53">
        <v>1085.8496314496315</v>
      </c>
      <c r="AB27" s="53">
        <v>1085.8496314496315</v>
      </c>
      <c r="AC27" s="53">
        <v>1085.8496314496315</v>
      </c>
      <c r="AD27" s="53">
        <v>1085.8496314496315</v>
      </c>
      <c r="AE27" s="53">
        <v>1085.8496314496315</v>
      </c>
      <c r="AF27" s="53">
        <v>1085.8496314496315</v>
      </c>
      <c r="AG27" s="53">
        <v>1085.8496314496315</v>
      </c>
      <c r="AH27" s="53">
        <v>1085.8496314496315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3">
        <v>0</v>
      </c>
      <c r="BP27" s="53">
        <v>0</v>
      </c>
      <c r="BQ27" s="53">
        <v>0</v>
      </c>
      <c r="BR27" s="53">
        <v>0</v>
      </c>
      <c r="BS27" s="53">
        <v>0</v>
      </c>
      <c r="BT27" s="53">
        <v>0</v>
      </c>
      <c r="BU27" s="53">
        <v>0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</row>
    <row r="28" spans="1:91" x14ac:dyDescent="0.25">
      <c r="A28" s="64" t="s">
        <v>55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1074.0966420966424</v>
      </c>
      <c r="K28" s="53">
        <v>1074.0966420966424</v>
      </c>
      <c r="L28" s="53">
        <v>1074.0966420966424</v>
      </c>
      <c r="M28" s="53">
        <v>1074.0966420966424</v>
      </c>
      <c r="N28" s="53">
        <v>1074.0966420966424</v>
      </c>
      <c r="O28" s="53">
        <v>1074.0966420966424</v>
      </c>
      <c r="P28" s="53">
        <v>1074.0966420966424</v>
      </c>
      <c r="Q28" s="53">
        <v>1074.0966420966424</v>
      </c>
      <c r="R28" s="53">
        <v>1074.0966420966424</v>
      </c>
      <c r="S28" s="53">
        <v>1074.0966420966424</v>
      </c>
      <c r="T28" s="53">
        <v>1074.0966420966424</v>
      </c>
      <c r="U28" s="53">
        <v>1074.0966420966424</v>
      </c>
      <c r="V28" s="53">
        <v>1074.0966420966424</v>
      </c>
      <c r="W28" s="53">
        <v>1074.0966420966424</v>
      </c>
      <c r="X28" s="53">
        <v>1074.0966420966424</v>
      </c>
      <c r="Y28" s="53">
        <v>1074.0966420966424</v>
      </c>
      <c r="Z28" s="53">
        <v>1074.0966420966424</v>
      </c>
      <c r="AA28" s="53">
        <v>1074.0966420966424</v>
      </c>
      <c r="AB28" s="53">
        <v>1074.0966420966424</v>
      </c>
      <c r="AC28" s="53">
        <v>1074.0966420966424</v>
      </c>
      <c r="AD28" s="53">
        <v>1074.0966420966424</v>
      </c>
      <c r="AE28" s="53">
        <v>1074.0966420966424</v>
      </c>
      <c r="AF28" s="53">
        <v>1074.0966420966424</v>
      </c>
      <c r="AG28" s="53">
        <v>1074.0966420966424</v>
      </c>
      <c r="AH28" s="53">
        <v>1074.0966420966424</v>
      </c>
      <c r="AI28" s="53">
        <v>1074.0966420966424</v>
      </c>
      <c r="AJ28" s="53">
        <v>1074.0966420966424</v>
      </c>
      <c r="AK28" s="53">
        <v>1074.0966420966424</v>
      </c>
      <c r="AL28" s="53">
        <v>1074.0966420966424</v>
      </c>
      <c r="AM28" s="53">
        <v>1074.0966420966424</v>
      </c>
      <c r="AN28" s="53">
        <v>1074.0966420966424</v>
      </c>
      <c r="AO28" s="53">
        <v>1074.0966420966424</v>
      </c>
      <c r="AP28" s="53">
        <v>1074.0966420966424</v>
      </c>
      <c r="AQ28" s="53">
        <v>1074.0966420966424</v>
      </c>
      <c r="AR28" s="53">
        <v>1074.0966420966424</v>
      </c>
      <c r="AS28" s="53">
        <v>1074.0966420966424</v>
      </c>
      <c r="AT28" s="53">
        <v>1074.0966420966424</v>
      </c>
      <c r="AU28" s="53">
        <v>1074.0966420966424</v>
      </c>
      <c r="AV28" s="53">
        <v>1074.0966420966424</v>
      </c>
      <c r="AW28" s="53">
        <v>1074.0966420966424</v>
      </c>
      <c r="AX28" s="53">
        <v>1074.0966420966424</v>
      </c>
      <c r="AY28" s="53">
        <v>1074.0966420966424</v>
      </c>
      <c r="AZ28" s="53">
        <v>1074.0966420966424</v>
      </c>
      <c r="BA28" s="53">
        <v>1074.0966420966424</v>
      </c>
      <c r="BB28" s="53">
        <v>1074.0966420966424</v>
      </c>
      <c r="BC28" s="53">
        <v>1074.0966420966424</v>
      </c>
      <c r="BD28" s="53">
        <v>1074.0966420966424</v>
      </c>
      <c r="BE28" s="53">
        <v>1074.0966420966424</v>
      </c>
      <c r="BF28" s="53">
        <v>1074.0966420966424</v>
      </c>
      <c r="BG28" s="53">
        <v>1074.0966420966424</v>
      </c>
      <c r="BH28" s="53">
        <v>1074.0966420966424</v>
      </c>
      <c r="BI28" s="53">
        <v>1074.0966420966424</v>
      </c>
      <c r="BJ28" s="53">
        <v>1074.0966420966424</v>
      </c>
      <c r="BK28" s="53">
        <v>1074.0966420966424</v>
      </c>
      <c r="BL28" s="53">
        <v>1074.0966420966424</v>
      </c>
      <c r="BM28" s="53">
        <v>1074.0966420966424</v>
      </c>
      <c r="BN28" s="53">
        <v>1074.0966420966424</v>
      </c>
      <c r="BO28" s="53">
        <v>1074.0966420966424</v>
      </c>
      <c r="BP28" s="53">
        <v>1074.0966420966424</v>
      </c>
      <c r="BQ28" s="53">
        <v>1074.0966420966424</v>
      </c>
      <c r="BR28" s="53">
        <v>1074.0966420966424</v>
      </c>
      <c r="BS28" s="53">
        <v>1074.0966420966424</v>
      </c>
      <c r="BT28" s="53">
        <v>1074.0966420966424</v>
      </c>
      <c r="BU28" s="53">
        <v>1074.0966420966424</v>
      </c>
      <c r="BV28" s="53">
        <v>1074.0966420966424</v>
      </c>
      <c r="BW28" s="53">
        <v>1074.0966420966424</v>
      </c>
      <c r="BX28" s="53">
        <v>1074.0966420966424</v>
      </c>
      <c r="BY28" s="53">
        <v>1074.0966420966424</v>
      </c>
      <c r="BZ28" s="53">
        <v>1074.0966420966424</v>
      </c>
      <c r="CA28" s="53">
        <v>1074.0966420966424</v>
      </c>
      <c r="CB28" s="53">
        <v>1074.0966420966424</v>
      </c>
      <c r="CC28" s="53">
        <v>1074.0966420966424</v>
      </c>
      <c r="CD28" s="53">
        <v>1074.0966420966424</v>
      </c>
      <c r="CE28" s="53">
        <v>1074.0966420966424</v>
      </c>
      <c r="CF28" s="53">
        <v>1074.0966420966424</v>
      </c>
      <c r="CG28" s="53">
        <v>0</v>
      </c>
      <c r="CH28" s="53">
        <v>0</v>
      </c>
      <c r="CI28" s="53">
        <v>0</v>
      </c>
      <c r="CJ28" s="53">
        <v>0</v>
      </c>
      <c r="CK28" s="53">
        <v>0</v>
      </c>
      <c r="CL28" s="53">
        <v>0</v>
      </c>
      <c r="CM28" s="53">
        <v>0</v>
      </c>
    </row>
    <row r="29" spans="1:91" x14ac:dyDescent="0.25">
      <c r="A29" s="62">
        <v>2019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16752.106436441187</v>
      </c>
      <c r="L29" s="63">
        <v>16752.106436441187</v>
      </c>
      <c r="M29" s="63">
        <v>16752.106436441187</v>
      </c>
      <c r="N29" s="63">
        <v>16752.106436441187</v>
      </c>
      <c r="O29" s="63">
        <v>16752.106436441187</v>
      </c>
      <c r="P29" s="63">
        <v>16752.106436441187</v>
      </c>
      <c r="Q29" s="63">
        <v>16752.106436441187</v>
      </c>
      <c r="R29" s="63">
        <v>16752.106436441187</v>
      </c>
      <c r="S29" s="63">
        <v>16752.106436441187</v>
      </c>
      <c r="T29" s="63">
        <v>16752.106436441187</v>
      </c>
      <c r="U29" s="63">
        <v>16752.106436441187</v>
      </c>
      <c r="V29" s="63">
        <v>16752.106436441187</v>
      </c>
      <c r="W29" s="63">
        <v>16752.106436441187</v>
      </c>
      <c r="X29" s="63">
        <v>16752.106436441187</v>
      </c>
      <c r="Y29" s="63">
        <v>16752.106436441187</v>
      </c>
      <c r="Z29" s="63">
        <v>16752.106436441187</v>
      </c>
      <c r="AA29" s="63">
        <v>16752.106436441187</v>
      </c>
      <c r="AB29" s="63">
        <v>16752.106436441187</v>
      </c>
      <c r="AC29" s="63">
        <v>16752.106436441187</v>
      </c>
      <c r="AD29" s="63">
        <v>16752.106436441187</v>
      </c>
      <c r="AE29" s="63">
        <v>16752.106436441187</v>
      </c>
      <c r="AF29" s="63">
        <v>16752.106436441187</v>
      </c>
      <c r="AG29" s="63">
        <v>16752.106436441187</v>
      </c>
      <c r="AH29" s="63">
        <v>16752.106436441187</v>
      </c>
      <c r="AI29" s="63">
        <v>16752.106436441187</v>
      </c>
      <c r="AJ29" s="63">
        <v>16752.106436441187</v>
      </c>
      <c r="AK29" s="63">
        <v>16752.106436441187</v>
      </c>
      <c r="AL29" s="63">
        <v>16752.106436441187</v>
      </c>
      <c r="AM29" s="63">
        <v>16752.106436441187</v>
      </c>
      <c r="AN29" s="63">
        <v>16752.106436441187</v>
      </c>
      <c r="AO29" s="63">
        <v>16752.106436441187</v>
      </c>
      <c r="AP29" s="63">
        <v>16752.106436441187</v>
      </c>
      <c r="AQ29" s="63">
        <v>16752.106436441187</v>
      </c>
      <c r="AR29" s="63">
        <v>16752.106436441187</v>
      </c>
      <c r="AS29" s="63">
        <v>16752.106436441187</v>
      </c>
      <c r="AT29" s="63">
        <v>16752.106436441187</v>
      </c>
      <c r="AU29" s="63">
        <v>16752.106436441187</v>
      </c>
      <c r="AV29" s="63">
        <v>16752.106436441187</v>
      </c>
      <c r="AW29" s="63">
        <v>16752.106436441187</v>
      </c>
      <c r="AX29" s="63">
        <v>16752.106436441187</v>
      </c>
      <c r="AY29" s="63">
        <v>16752.106436441187</v>
      </c>
      <c r="AZ29" s="63">
        <v>16752.106436441187</v>
      </c>
      <c r="BA29" s="63">
        <v>16752.106436441187</v>
      </c>
      <c r="BB29" s="63">
        <v>16752.106436441187</v>
      </c>
      <c r="BC29" s="63">
        <v>16752.106436441187</v>
      </c>
      <c r="BD29" s="63">
        <v>16752.106436441187</v>
      </c>
      <c r="BE29" s="63">
        <v>16752.106436441187</v>
      </c>
      <c r="BF29" s="63">
        <v>16752.106436441187</v>
      </c>
      <c r="BG29" s="63">
        <v>16752.106436441187</v>
      </c>
      <c r="BH29" s="63">
        <v>16752.106436441187</v>
      </c>
      <c r="BI29" s="63">
        <v>16752.106436441187</v>
      </c>
      <c r="BJ29" s="63">
        <v>16752.106436441187</v>
      </c>
      <c r="BK29" s="63">
        <v>16752.106436441187</v>
      </c>
      <c r="BL29" s="63">
        <v>16752.106436441187</v>
      </c>
      <c r="BM29" s="63">
        <v>16752.106436441187</v>
      </c>
      <c r="BN29" s="63">
        <v>16752.106436441187</v>
      </c>
      <c r="BO29" s="63">
        <v>16752.106436441187</v>
      </c>
      <c r="BP29" s="63">
        <v>16752.106436441187</v>
      </c>
      <c r="BQ29" s="63">
        <v>16752.106436441187</v>
      </c>
      <c r="BR29" s="63">
        <v>16752.106436441187</v>
      </c>
      <c r="BS29" s="63">
        <v>16752.106436441187</v>
      </c>
      <c r="BT29" s="63">
        <v>16752.106436441187</v>
      </c>
      <c r="BU29" s="63">
        <v>16752.106436441187</v>
      </c>
      <c r="BV29" s="63">
        <v>16752.106436441187</v>
      </c>
      <c r="BW29" s="63">
        <v>16752.106436441187</v>
      </c>
      <c r="BX29" s="63">
        <v>16752.106436441187</v>
      </c>
      <c r="BY29" s="63">
        <v>16752.106436441187</v>
      </c>
      <c r="BZ29" s="63">
        <v>16752.106436441187</v>
      </c>
      <c r="CA29" s="63">
        <v>16752.106436441187</v>
      </c>
      <c r="CB29" s="63">
        <v>16752.106436441187</v>
      </c>
      <c r="CC29" s="63">
        <v>16752.106436441187</v>
      </c>
      <c r="CD29" s="63">
        <v>16752.106436441187</v>
      </c>
      <c r="CE29" s="63">
        <v>16752.106436441187</v>
      </c>
      <c r="CF29" s="63">
        <v>16752.106436441187</v>
      </c>
      <c r="CG29" s="63">
        <v>16752.106436441187</v>
      </c>
      <c r="CH29" s="63">
        <v>0</v>
      </c>
      <c r="CI29" s="63">
        <v>0</v>
      </c>
      <c r="CJ29" s="63">
        <v>0</v>
      </c>
      <c r="CK29" s="63">
        <v>0</v>
      </c>
      <c r="CL29" s="63">
        <v>0</v>
      </c>
      <c r="CM29" s="63">
        <v>0</v>
      </c>
    </row>
    <row r="30" spans="1:91" x14ac:dyDescent="0.25">
      <c r="A30" s="64" t="s">
        <v>61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16752.106436441187</v>
      </c>
      <c r="L30" s="53">
        <v>16752.106436441187</v>
      </c>
      <c r="M30" s="53">
        <v>16752.106436441187</v>
      </c>
      <c r="N30" s="53">
        <v>16752.106436441187</v>
      </c>
      <c r="O30" s="53">
        <v>16752.106436441187</v>
      </c>
      <c r="P30" s="53">
        <v>16752.106436441187</v>
      </c>
      <c r="Q30" s="53">
        <v>16752.106436441187</v>
      </c>
      <c r="R30" s="53">
        <v>16752.106436441187</v>
      </c>
      <c r="S30" s="53">
        <v>16752.106436441187</v>
      </c>
      <c r="T30" s="53">
        <v>16752.106436441187</v>
      </c>
      <c r="U30" s="53">
        <v>16752.106436441187</v>
      </c>
      <c r="V30" s="53">
        <v>16752.106436441187</v>
      </c>
      <c r="W30" s="53">
        <v>16752.106436441187</v>
      </c>
      <c r="X30" s="53">
        <v>16752.106436441187</v>
      </c>
      <c r="Y30" s="53">
        <v>16752.106436441187</v>
      </c>
      <c r="Z30" s="53">
        <v>16752.106436441187</v>
      </c>
      <c r="AA30" s="53">
        <v>16752.106436441187</v>
      </c>
      <c r="AB30" s="53">
        <v>16752.106436441187</v>
      </c>
      <c r="AC30" s="53">
        <v>16752.106436441187</v>
      </c>
      <c r="AD30" s="53">
        <v>16752.106436441187</v>
      </c>
      <c r="AE30" s="53">
        <v>16752.106436441187</v>
      </c>
      <c r="AF30" s="53">
        <v>16752.106436441187</v>
      </c>
      <c r="AG30" s="53">
        <v>16752.106436441187</v>
      </c>
      <c r="AH30" s="53">
        <v>16752.106436441187</v>
      </c>
      <c r="AI30" s="53">
        <v>16752.106436441187</v>
      </c>
      <c r="AJ30" s="53">
        <v>16752.106436441187</v>
      </c>
      <c r="AK30" s="53">
        <v>16752.106436441187</v>
      </c>
      <c r="AL30" s="53">
        <v>16752.106436441187</v>
      </c>
      <c r="AM30" s="53">
        <v>16752.106436441187</v>
      </c>
      <c r="AN30" s="53">
        <v>16752.106436441187</v>
      </c>
      <c r="AO30" s="53">
        <v>16752.106436441187</v>
      </c>
      <c r="AP30" s="53">
        <v>16752.106436441187</v>
      </c>
      <c r="AQ30" s="53">
        <v>16752.106436441187</v>
      </c>
      <c r="AR30" s="53">
        <v>16752.106436441187</v>
      </c>
      <c r="AS30" s="53">
        <v>16752.106436441187</v>
      </c>
      <c r="AT30" s="53">
        <v>16752.106436441187</v>
      </c>
      <c r="AU30" s="53">
        <v>16752.106436441187</v>
      </c>
      <c r="AV30" s="53">
        <v>16752.106436441187</v>
      </c>
      <c r="AW30" s="53">
        <v>16752.106436441187</v>
      </c>
      <c r="AX30" s="53">
        <v>16752.106436441187</v>
      </c>
      <c r="AY30" s="53">
        <v>16752.106436441187</v>
      </c>
      <c r="AZ30" s="53">
        <v>16752.106436441187</v>
      </c>
      <c r="BA30" s="53">
        <v>16752.106436441187</v>
      </c>
      <c r="BB30" s="53">
        <v>16752.106436441187</v>
      </c>
      <c r="BC30" s="53">
        <v>16752.106436441187</v>
      </c>
      <c r="BD30" s="53">
        <v>16752.106436441187</v>
      </c>
      <c r="BE30" s="53">
        <v>16752.106436441187</v>
      </c>
      <c r="BF30" s="53">
        <v>16752.106436441187</v>
      </c>
      <c r="BG30" s="53">
        <v>16752.106436441187</v>
      </c>
      <c r="BH30" s="53">
        <v>16752.106436441187</v>
      </c>
      <c r="BI30" s="53">
        <v>16752.106436441187</v>
      </c>
      <c r="BJ30" s="53">
        <v>16752.106436441187</v>
      </c>
      <c r="BK30" s="53">
        <v>16752.106436441187</v>
      </c>
      <c r="BL30" s="53">
        <v>16752.106436441187</v>
      </c>
      <c r="BM30" s="53">
        <v>16752.106436441187</v>
      </c>
      <c r="BN30" s="53">
        <v>16752.106436441187</v>
      </c>
      <c r="BO30" s="53">
        <v>16752.106436441187</v>
      </c>
      <c r="BP30" s="53">
        <v>16752.106436441187</v>
      </c>
      <c r="BQ30" s="53">
        <v>16752.106436441187</v>
      </c>
      <c r="BR30" s="53">
        <v>16752.106436441187</v>
      </c>
      <c r="BS30" s="53">
        <v>16752.106436441187</v>
      </c>
      <c r="BT30" s="53">
        <v>16752.106436441187</v>
      </c>
      <c r="BU30" s="53">
        <v>16752.106436441187</v>
      </c>
      <c r="BV30" s="53">
        <v>16752.106436441187</v>
      </c>
      <c r="BW30" s="53">
        <v>16752.106436441187</v>
      </c>
      <c r="BX30" s="53">
        <v>16752.106436441187</v>
      </c>
      <c r="BY30" s="53">
        <v>16752.106436441187</v>
      </c>
      <c r="BZ30" s="53">
        <v>16752.106436441187</v>
      </c>
      <c r="CA30" s="53">
        <v>16752.106436441187</v>
      </c>
      <c r="CB30" s="53">
        <v>16752.106436441187</v>
      </c>
      <c r="CC30" s="53">
        <v>16752.106436441187</v>
      </c>
      <c r="CD30" s="53">
        <v>16752.106436441187</v>
      </c>
      <c r="CE30" s="53">
        <v>16752.106436441187</v>
      </c>
      <c r="CF30" s="53">
        <v>16752.106436441187</v>
      </c>
      <c r="CG30" s="53">
        <v>16752.106436441187</v>
      </c>
      <c r="CH30" s="53">
        <v>0</v>
      </c>
      <c r="CI30" s="53">
        <v>0</v>
      </c>
      <c r="CJ30" s="53">
        <v>0</v>
      </c>
      <c r="CK30" s="53">
        <v>0</v>
      </c>
      <c r="CL30" s="53">
        <v>0</v>
      </c>
      <c r="CM30" s="53">
        <v>0</v>
      </c>
    </row>
    <row r="31" spans="1:91" x14ac:dyDescent="0.25">
      <c r="A31" s="65" t="s">
        <v>62</v>
      </c>
      <c r="B31" s="66">
        <v>297.43744328645158</v>
      </c>
      <c r="C31" s="66">
        <v>1559.2495042780113</v>
      </c>
      <c r="D31" s="66">
        <v>77896.805036560181</v>
      </c>
      <c r="E31" s="66">
        <v>79338.49888694346</v>
      </c>
      <c r="F31" s="66">
        <v>81953.999870583008</v>
      </c>
      <c r="G31" s="66">
        <v>83694.067351735008</v>
      </c>
      <c r="H31" s="66">
        <v>87887.394749735016</v>
      </c>
      <c r="I31" s="66">
        <v>119912.10174973501</v>
      </c>
      <c r="J31" s="66">
        <v>122072.04802328128</v>
      </c>
      <c r="K31" s="66">
        <v>138824.15445972246</v>
      </c>
      <c r="L31" s="66">
        <v>138824.15445972246</v>
      </c>
      <c r="M31" s="66">
        <v>138824.15445972246</v>
      </c>
      <c r="N31" s="66">
        <v>62849.510490452289</v>
      </c>
      <c r="O31" s="66">
        <v>62849.510490452289</v>
      </c>
      <c r="P31" s="66">
        <v>62849.510490452289</v>
      </c>
      <c r="Q31" s="66">
        <v>62849.510490452289</v>
      </c>
      <c r="R31" s="66">
        <v>60100.029990452291</v>
      </c>
      <c r="S31" s="66">
        <v>28439.242990452291</v>
      </c>
      <c r="T31" s="66">
        <v>28439.242990452291</v>
      </c>
      <c r="U31" s="66">
        <v>28439.242990452291</v>
      </c>
      <c r="V31" s="66">
        <v>28439.242990452291</v>
      </c>
      <c r="W31" s="66">
        <v>28439.242990452291</v>
      </c>
      <c r="X31" s="66">
        <v>28439.242990452291</v>
      </c>
      <c r="Y31" s="66">
        <v>28439.242990452291</v>
      </c>
      <c r="Z31" s="66">
        <v>28439.242990452291</v>
      </c>
      <c r="AA31" s="66">
        <v>28439.242990452291</v>
      </c>
      <c r="AB31" s="66">
        <v>28439.242990452291</v>
      </c>
      <c r="AC31" s="66">
        <v>28439.242990452291</v>
      </c>
      <c r="AD31" s="66">
        <v>28439.242990452291</v>
      </c>
      <c r="AE31" s="66">
        <v>28439.242990452291</v>
      </c>
      <c r="AF31" s="66">
        <v>28439.242990452291</v>
      </c>
      <c r="AG31" s="66">
        <v>28439.242990452291</v>
      </c>
      <c r="AH31" s="66">
        <v>28439.242990452291</v>
      </c>
      <c r="AI31" s="66">
        <v>27353.393359002661</v>
      </c>
      <c r="AJ31" s="66">
        <v>27353.393359002661</v>
      </c>
      <c r="AK31" s="66">
        <v>27353.393359002661</v>
      </c>
      <c r="AL31" s="66">
        <v>27353.393359002661</v>
      </c>
      <c r="AM31" s="66">
        <v>27353.393359002661</v>
      </c>
      <c r="AN31" s="66">
        <v>27353.393359002661</v>
      </c>
      <c r="AO31" s="66">
        <v>27353.393359002661</v>
      </c>
      <c r="AP31" s="66">
        <v>27353.393359002661</v>
      </c>
      <c r="AQ31" s="66">
        <v>27353.393359002661</v>
      </c>
      <c r="AR31" s="66">
        <v>27353.393359002661</v>
      </c>
      <c r="AS31" s="66">
        <v>27353.393359002661</v>
      </c>
      <c r="AT31" s="66">
        <v>27353.393359002661</v>
      </c>
      <c r="AU31" s="66">
        <v>27353.393359002661</v>
      </c>
      <c r="AV31" s="66">
        <v>27353.393359002661</v>
      </c>
      <c r="AW31" s="66">
        <v>27353.393359002661</v>
      </c>
      <c r="AX31" s="66">
        <v>27353.393359002661</v>
      </c>
      <c r="AY31" s="66">
        <v>27353.393359002661</v>
      </c>
      <c r="AZ31" s="66">
        <v>27353.393359002661</v>
      </c>
      <c r="BA31" s="66">
        <v>27353.393359002661</v>
      </c>
      <c r="BB31" s="66">
        <v>27353.393359002661</v>
      </c>
      <c r="BC31" s="66">
        <v>27353.393359002661</v>
      </c>
      <c r="BD31" s="66">
        <v>27353.393359002661</v>
      </c>
      <c r="BE31" s="66">
        <v>27353.393359002661</v>
      </c>
      <c r="BF31" s="66">
        <v>27353.393359002661</v>
      </c>
      <c r="BG31" s="66">
        <v>27353.393359002661</v>
      </c>
      <c r="BH31" s="66">
        <v>27353.393359002661</v>
      </c>
      <c r="BI31" s="66">
        <v>27353.393359002661</v>
      </c>
      <c r="BJ31" s="66">
        <v>27353.393359002661</v>
      </c>
      <c r="BK31" s="66">
        <v>27353.393359002661</v>
      </c>
      <c r="BL31" s="66">
        <v>27353.393359002661</v>
      </c>
      <c r="BM31" s="66">
        <v>27353.393359002661</v>
      </c>
      <c r="BN31" s="66">
        <v>27353.393359002661</v>
      </c>
      <c r="BO31" s="66">
        <v>27353.393359002661</v>
      </c>
      <c r="BP31" s="66">
        <v>27353.393359002661</v>
      </c>
      <c r="BQ31" s="66">
        <v>27353.393359002661</v>
      </c>
      <c r="BR31" s="66">
        <v>27353.393359002661</v>
      </c>
      <c r="BS31" s="66">
        <v>27353.393359002661</v>
      </c>
      <c r="BT31" s="66">
        <v>27353.393359002661</v>
      </c>
      <c r="BU31" s="66">
        <v>27353.393359002661</v>
      </c>
      <c r="BV31" s="66">
        <v>27353.393359002661</v>
      </c>
      <c r="BW31" s="66">
        <v>27353.393359002661</v>
      </c>
      <c r="BX31" s="66">
        <v>27353.393359002661</v>
      </c>
      <c r="BY31" s="66">
        <v>27055.955915716208</v>
      </c>
      <c r="BZ31" s="66">
        <v>25794.143854724647</v>
      </c>
      <c r="CA31" s="66">
        <v>25431.232291712658</v>
      </c>
      <c r="CB31" s="66">
        <v>23989.538441329376</v>
      </c>
      <c r="CC31" s="66">
        <v>21374.037457689828</v>
      </c>
      <c r="CD31" s="66">
        <v>19633.969976537828</v>
      </c>
      <c r="CE31" s="66">
        <v>19633.969976537828</v>
      </c>
      <c r="CF31" s="66">
        <v>19270.04997653783</v>
      </c>
      <c r="CG31" s="66">
        <v>18195.953334441187</v>
      </c>
      <c r="CH31" s="66">
        <v>1443.846898</v>
      </c>
      <c r="CI31" s="66">
        <v>1443.846898</v>
      </c>
      <c r="CJ31" s="66">
        <v>1443.846898</v>
      </c>
      <c r="CK31" s="66">
        <v>1443.846898</v>
      </c>
      <c r="CL31" s="66">
        <v>1443.846898</v>
      </c>
      <c r="CM31" s="66">
        <v>1443.846898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11"/>
  <sheetViews>
    <sheetView workbookViewId="0"/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10</v>
      </c>
      <c r="B1" s="8" t="s">
        <v>12</v>
      </c>
      <c r="C1" s="8" t="s">
        <v>13</v>
      </c>
      <c r="D1" s="19"/>
    </row>
    <row r="2" spans="1:4" ht="15.75" thickTop="1" x14ac:dyDescent="0.25">
      <c r="A2" s="45" t="s">
        <v>42</v>
      </c>
      <c r="B2" s="46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14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15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16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17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18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39</v>
      </c>
      <c r="B8" s="21">
        <v>-3.8E-3</v>
      </c>
      <c r="C8" s="19">
        <f t="shared" ref="C8:C9" si="2">1+B8</f>
        <v>0.99619999999999997</v>
      </c>
      <c r="D8" s="19"/>
    </row>
    <row r="9" spans="1:4" x14ac:dyDescent="0.25">
      <c r="A9" s="24" t="s">
        <v>40</v>
      </c>
      <c r="B9" s="21">
        <v>1.2699999999999999E-2</v>
      </c>
      <c r="C9" s="19">
        <f t="shared" si="2"/>
        <v>1.0126999999999999</v>
      </c>
    </row>
    <row r="10" spans="1:4" x14ac:dyDescent="0.25">
      <c r="A10" s="26" t="s">
        <v>47</v>
      </c>
      <c r="B10" s="21">
        <v>1.7500000000000002E-2</v>
      </c>
      <c r="C10" s="21">
        <f>1+B10</f>
        <v>1.0175000000000001</v>
      </c>
    </row>
    <row r="11" spans="1:4" x14ac:dyDescent="0.25">
      <c r="A11" s="26" t="s">
        <v>48</v>
      </c>
      <c r="B11" s="21">
        <v>1.6899999999999998E-2</v>
      </c>
      <c r="C11" s="21">
        <f>1+B11</f>
        <v>1.0168999999999999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Investeringer</vt:lpstr>
      <vt:lpstr>Finansielle omkostninger</vt:lpstr>
      <vt:lpstr>Ikke-påvirkelige omkostninger</vt:lpstr>
      <vt:lpstr>Gen. inv. faktisk niveau Gammel</vt:lpstr>
      <vt:lpstr>Gen. inv. 2017-niveau Gammel</vt:lpstr>
      <vt:lpstr>Pristalsregulering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Anna Gammelby</cp:lastModifiedBy>
  <dcterms:created xsi:type="dcterms:W3CDTF">2016-02-18T09:14:14Z</dcterms:created>
  <dcterms:modified xsi:type="dcterms:W3CDTF">2020-09-29T11:28:25Z</dcterms:modified>
</cp:coreProperties>
</file>