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310" yWindow="315" windowWidth="20685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E35" i="13" l="1"/>
  <c r="G35" i="13" s="1"/>
  <c r="E27" i="13"/>
  <c r="E19" i="13"/>
  <c r="E15" i="13"/>
  <c r="G11" i="12"/>
  <c r="G23" i="12"/>
  <c r="E18" i="2" s="1"/>
  <c r="G17" i="12"/>
  <c r="F11" i="11"/>
  <c r="F12" i="11"/>
  <c r="F13" i="11"/>
  <c r="F14" i="11"/>
  <c r="F10" i="11"/>
  <c r="F15" i="11" s="1"/>
  <c r="G29" i="12" s="1"/>
  <c r="G13" i="10"/>
  <c r="E14" i="2" s="1"/>
  <c r="G14" i="2" s="1"/>
  <c r="G12" i="7"/>
  <c r="G15" i="6"/>
  <c r="G15" i="5"/>
  <c r="G15" i="4"/>
  <c r="E17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36" i="13" s="1"/>
  <c r="E22" i="2" s="1"/>
  <c r="G22" i="2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 s="1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<sst xmlns="http://schemas.openxmlformats.org/spreadsheetml/2006/main" count="252" uniqueCount="123">
  <si>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</si>
  <si>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</si>
  <si>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</si>
  <si>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</si>
  <si>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</si>
  <si>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</si>
  <si>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</si>
  <si>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</si>
  <si>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</si>
  <si>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</si>
  <si>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</si>
  <si>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</si>
  <si>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</si>
  <si>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</si>
  <si>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</si>
  <si>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</si>
  <si>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</si>
  <si>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</si>
  <si>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</si>
  <si>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</si>
  <si>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</si>
  <si>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</si>
  <si>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</si>
  <si>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</si>
  <si>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</si>
  <si>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</si>
  <si>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</si>
  <si>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</si>
  <si>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</si>
  <si>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</si>
  <si>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</si>
  <si>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</si>
  <si>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</si>
  <si>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</si>
  <si>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</si>
  <si>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</si>
  <si>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</si>
  <si>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</si>
  <si>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</si>
  <si>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</si>
  <si>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</si>
  <si>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</si>
  <si>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</si>
  <si>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</si>
  <si>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</si>
  <si>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</si>
  <si>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</si>
  <si>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</si>
  <si>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</si>
  <si>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</si>
  <si>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</si>
  <si>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</si>
  <si>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</si>
  <si>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</si>
  <si>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</si>
  <si>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</si>
  <si>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</si>
  <si>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</si>
  <si>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</si>
  <si>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</si>
  <si>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</si>
  <si>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</si>
  <si>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</si>
  <si>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</si>
  <si>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</si>
  <si>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</si>
  <si>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</si>
  <si>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</si>
  <si>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</si>
  <si>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</si>
  <si>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</si>
  <si>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</si>
  <si>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</si>
  <si>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</si>
  <si>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</si>
  <si>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</si>
  <si>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</si>
  <si>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</si>
  <si>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</si>
  <si>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</si>
  <si>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</si>
  <si>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</si>
  <si>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</si>
  <si>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</si>
  <si>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</si>
  <si>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</si>
  <si>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</si>
  <si>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</si>
  <si>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</si>
  <si>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</si>
  <si>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</si>
  <si>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</si>
  <si>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</si>
  <si>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</si>
  <si>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</si>
  <si>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</si>
  <si>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</si>
  <si>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</si>
  <si>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</si>
  <si>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</si>
  <si>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</si>
  <si>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</si>
  <si>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</si>
  <si>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</si>
  <si>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</si>
  <si>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</si>
  <si>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</si>
  <si>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</si>
  <si>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</si>
  <si>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</si>
  <si>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</si>
  <si>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Ø 50mm &lt; Ledningsnet ≤ Ø110 mm</t>
  </si>
  <si>
    <t>Lager</t>
  </si>
  <si>
    <t>Afregningsmålere, elektroniske &gt; Ø110 mm</t>
  </si>
  <si>
    <t>Instrumenter (flowmåler+tryk transducer+alarmer)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</si>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</sst>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3077333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3022000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55333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365510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398000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-32490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15000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62045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2015'!F15</f>
        <v>9700.0066666666662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-57644.986666666664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8763617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2179230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250468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137294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35000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2601992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110420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110420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-174000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-460487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-634487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2077925</v>
      </c>
      <c r="F28" s="16" t="s">
        <v>4</v>
      </c>
      <c r="G28" s="31">
        <f>IF(E28&lt;0,0,-E28)</f>
        <v>-2077925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1</v>
      </c>
      <c r="F30" s="16" t="s">
        <v>4</v>
      </c>
      <c r="G30" s="33">
        <f>-$E$30</f>
        <v>-1</v>
      </c>
      <c r="H30" s="16" t="s">
        <v>4</v>
      </c>
      <c r="I30" s="1"/>
    </row>
    <row r="31" spans="1:9" x14ac:dyDescent="0.25">
      <c r="A31" s="1"/>
      <c r="B31" s="92" t="s">
        <v>115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0" t="s">
        <v>116</v>
      </c>
      <c r="C32" s="71"/>
      <c r="D32" s="72"/>
      <c r="E32" s="36">
        <v>6549965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45855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6595820</v>
      </c>
      <c r="F35" s="16" t="s">
        <v>4</v>
      </c>
      <c r="G35" s="33">
        <f>-E35</f>
        <v>-6595820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89871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122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7943231.3885071371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3064093.5843936596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82945.342669929116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7860286.0458372077</v>
      </c>
      <c r="F12" s="17" t="s">
        <v>4</v>
      </c>
      <c r="G12" s="33">
        <f>E12</f>
        <v>7860286.0458372077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168365.75</v>
      </c>
      <c r="F14" s="17" t="s">
        <v>4</v>
      </c>
      <c r="G14" s="33">
        <f>E14</f>
        <v>168365.75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55333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-32490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-57644.986666666664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-34801.986666666664</v>
      </c>
      <c r="F20" s="17" t="s">
        <v>4</v>
      </c>
      <c r="G20" s="33">
        <f>E20</f>
        <v>-34801.986666666664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89871</v>
      </c>
      <c r="F22" s="17" t="s">
        <v>4</v>
      </c>
      <c r="G22" s="33">
        <f>E22</f>
        <v>89871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8083720.8091705414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7860286.0458372077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3064093.5843936596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99825.632782132539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82570.769796965978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7877540.9088223744</v>
      </c>
      <c r="F13" s="17" t="s">
        <v>4</v>
      </c>
      <c r="G13" s="33">
        <f>E13</f>
        <v>7877540.9088223744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168365.75</v>
      </c>
      <c r="F15" s="17" t="s">
        <v>4</v>
      </c>
      <c r="G15" s="33">
        <f>E15</f>
        <v>168365.75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8045906.6588223744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7877540.9088223744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3103007.5729154591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100044.76954204415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82197.888457639856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7895387.7899067784</v>
      </c>
      <c r="F13" s="17" t="s">
        <v>4</v>
      </c>
      <c r="G13" s="33">
        <f>E13</f>
        <v>7895387.7899067784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168365.75</v>
      </c>
      <c r="F15" s="17" t="s">
        <v>4</v>
      </c>
      <c r="G15" s="33">
        <f>E15</f>
        <v>168365.75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8063753.5399067784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7895387.7899067784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3142415.7690914851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100271.42493181609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81826.691013154021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7913832.5238254406</v>
      </c>
      <c r="F13" s="17" t="s">
        <v>4</v>
      </c>
      <c r="G13" s="33">
        <f>E13</f>
        <v>7913832.5238254406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168365.75</v>
      </c>
      <c r="F15" s="17" t="s">
        <v>4</v>
      </c>
      <c r="G15" s="33">
        <f>E15</f>
        <v>168365.75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8082198.2738254406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1772143.1286517598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3106994.6754617174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3064093.5843936596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7943231.3885071371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4879137.8041134775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82945.342669929116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1707840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1034377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673463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168365.75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119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191476</v>
      </c>
      <c r="F10" s="20">
        <f>E10/D10</f>
        <v>2553.0133333333333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166335</v>
      </c>
      <c r="F11" s="20">
        <f t="shared" ref="F11:F14" si="0">E11/D11</f>
        <v>2217.8000000000002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61597</v>
      </c>
      <c r="F12" s="20">
        <f t="shared" si="0"/>
        <v>821.29333333333329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10</v>
      </c>
      <c r="E13" s="36">
        <v>26944</v>
      </c>
      <c r="F13" s="20">
        <f t="shared" si="0"/>
        <v>2694.4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10</v>
      </c>
      <c r="E14" s="36">
        <v>14135</v>
      </c>
      <c r="F14" s="20">
        <f t="shared" si="0"/>
        <v>1413.5</v>
      </c>
      <c r="G14" s="10" t="s">
        <v>4</v>
      </c>
      <c r="H14" s="1"/>
    </row>
    <row r="15" spans="1:8" x14ac:dyDescent="0.25">
      <c r="A15" s="1"/>
      <c r="B15" s="67" t="s">
        <v>5</v>
      </c>
      <c r="C15" s="68"/>
      <c r="D15" s="68"/>
      <c r="E15" s="69"/>
      <c r="F15" s="34">
        <f>SUM(F10:F14)</f>
        <v>9700.0066666666662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2016-11-17T22:06:58Z</dcterms:modified>
</cp:coreProperties>
</file>