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45" yWindow="105" windowWidth="20475" windowHeight="1141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F16" i="11"/>
  <c r="G29" i="12" s="1"/>
  <c r="F11" i="11"/>
  <c r="F12" i="11"/>
  <c r="F13" i="11"/>
  <c r="F14" i="11"/>
  <c r="F15" i="11"/>
  <c r="F10" i="11"/>
  <c r="E14" i="2"/>
  <c r="G14" i="2" s="1"/>
  <c r="G12" i="7"/>
  <c r="G15" i="6"/>
  <c r="G15" i="5"/>
  <c r="G15" i="4"/>
  <c r="E22" i="2"/>
  <c r="G22" i="2" s="1"/>
  <c r="E17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12" i="2" l="1"/>
  <c r="E9" i="4"/>
  <c r="G12" i="2"/>
  <c r="G23" i="2" s="1"/>
  <c r="E12" i="4" l="1"/>
  <c r="E13" i="4" s="1"/>
  <c r="G13" i="4" s="1"/>
  <c r="G16" i="4" s="1"/>
  <c r="E9" i="5"/>
  <c r="E11" i="4"/>
  <c r="E12" i="5" l="1"/>
  <c r="E9" i="6"/>
  <c r="E11" i="5"/>
  <c r="E13" i="5" s="1"/>
  <c r="G13" i="5" s="1"/>
  <c r="G16" i="5" s="1"/>
  <c r="E12" i="6" l="1"/>
  <c r="E11" i="6"/>
  <c r="E13" i="6"/>
  <c r="G13" i="6" s="1"/>
  <c r="G16" i="6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<sst xmlns="http://schemas.openxmlformats.org/spreadsheetml/2006/main" count="254" uniqueCount="124">
  <si>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</si>
  <si>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</si>
  <si>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</si>
  <si>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</si>
  <si>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</si>
  <si>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</si>
  <si>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</si>
  <si>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</si>
  <si>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</si>
  <si>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</si>
  <si>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</si>
  <si>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</si>
  <si>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</si>
  <si>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</si>
  <si>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</si>
  <si>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</si>
  <si>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</si>
  <si>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</si>
  <si>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</si>
  <si>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</si>
  <si>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</si>
  <si>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</si>
  <si>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</si>
  <si>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</si>
  <si>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</si>
  <si>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</si>
  <si>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</si>
  <si>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</si>
  <si>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</si>
  <si>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</si>
  <si>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</si>
  <si>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</si>
  <si>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</si>
  <si>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</si>
  <si>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</si>
  <si>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</si>
  <si>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</si>
  <si>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</si>
  <si>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</si>
  <si>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</si>
  <si>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</si>
  <si>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</si>
  <si>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</si>
  <si>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</si>
  <si>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</si>
  <si>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</si>
  <si>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</si>
  <si>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</si>
  <si>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</si>
  <si>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</si>
  <si>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</si>
  <si>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</si>
  <si>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</si>
  <si>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</si>
  <si>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</si>
  <si>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</si>
  <si>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</si>
  <si>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</si>
  <si>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</si>
  <si>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</si>
  <si>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</si>
  <si>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</si>
  <si>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</si>
  <si>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</si>
  <si>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</si>
  <si>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</si>
  <si>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</si>
  <si>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</si>
  <si>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</si>
  <si>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</si>
  <si>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</si>
  <si>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</si>
  <si>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</si>
  <si>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</si>
  <si>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</si>
  <si>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</si>
  <si>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</si>
  <si>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</si>
  <si>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</si>
  <si>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</si>
  <si>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</si>
  <si>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</si>
  <si>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</si>
  <si>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</si>
  <si>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</si>
  <si>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</si>
  <si>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</si>
  <si>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</si>
  <si>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</si>
  <si>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</si>
  <si>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</si>
  <si>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</si>
  <si>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</si>
  <si>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</si>
  <si>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</si>
  <si>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</si>
  <si>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</si>
  <si>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</si>
  <si>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</si>
  <si>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</si>
  <si>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</si>
  <si>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</si>
  <si>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</si>
  <si>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</si>
  <si>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</si>
  <si>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</si>
  <si>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</si>
  <si>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</si>
  <si>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</si>
  <si>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</si>
  <si>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SRO anlæg</t>
  </si>
  <si>
    <t>GIS</t>
  </si>
  <si>
    <t xml:space="preserve">Afregningsmålere, mekaniske </t>
  </si>
  <si>
    <t>Ø110 mm &lt; Ledningsnet ≤ Ø 250 mm</t>
  </si>
  <si>
    <t>Ø 50mm &lt; Ledningsnet ≤ Ø110 mm</t>
  </si>
  <si>
    <t>Stik på ledningsnet, Konstruktioner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</si>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</sst>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1" t="s">
        <v>121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8" t="s">
        <v>93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4762852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5103000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-340148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8" t="s">
        <v>84</v>
      </c>
      <c r="C14" s="89"/>
      <c r="D14" s="89"/>
      <c r="E14" s="89"/>
      <c r="F14" s="89"/>
      <c r="G14" s="89"/>
      <c r="H14" s="90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190170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-242000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432170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8" t="s">
        <v>94</v>
      </c>
      <c r="C20" s="89"/>
      <c r="D20" s="89"/>
      <c r="E20" s="89"/>
      <c r="F20" s="89"/>
      <c r="G20" s="89"/>
      <c r="H20" s="90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91631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92000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-369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8" t="s">
        <v>88</v>
      </c>
      <c r="C26" s="89"/>
      <c r="D26" s="89"/>
      <c r="E26" s="89"/>
      <c r="F26" s="89"/>
      <c r="G26" s="89"/>
      <c r="H26" s="90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175967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175967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2015'!F16</f>
        <v>100024.18999999999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-151885.62000000002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122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10042619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896623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306242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79955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567467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1850287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71730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71730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-1008171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-913846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-1922017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116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117</v>
      </c>
      <c r="C32" s="68"/>
      <c r="D32" s="69"/>
      <c r="E32" s="36">
        <v>9954043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9954043</v>
      </c>
      <c r="F35" s="16" t="s">
        <v>4</v>
      </c>
      <c r="G35" s="33">
        <f>-E35</f>
        <v>-9954043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88576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123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8623409.9820162244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4800053.0212603798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64997.068332849361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8558412.9136833753</v>
      </c>
      <c r="F12" s="17" t="s">
        <v>4</v>
      </c>
      <c r="G12" s="33">
        <f>E12</f>
        <v>8558412.9136833753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-340148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432170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-369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-151885.62000000002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-60232.620000000024</v>
      </c>
      <c r="F20" s="17" t="s">
        <v>4</v>
      </c>
      <c r="G20" s="33">
        <f>E20</f>
        <v>-60232.620000000024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88576</v>
      </c>
      <c r="F22" s="17" t="s">
        <v>4</v>
      </c>
      <c r="G22" s="33">
        <f>E22</f>
        <v>88576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8586756.2936833762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8558412.9136833753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4800053.0212603798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108691.84400377887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64703.548071965051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8602401.2096151877</v>
      </c>
      <c r="F13" s="17" t="s">
        <v>4</v>
      </c>
      <c r="G13" s="33">
        <f>E13</f>
        <v>8602401.2096151877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8602401.2096151877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8602401.2096151877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4861013.6946303863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109250.49536211288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64411.353319226844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8647240.3516580723</v>
      </c>
      <c r="F13" s="17" t="s">
        <v>4</v>
      </c>
      <c r="G13" s="33">
        <f>E13</f>
        <v>8647240.3516580723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8647240.3516580723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8647240.3516580723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4922748.5685521923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109819.95246605751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64120.478088772521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8692939.826035358</v>
      </c>
      <c r="F13" s="17" t="s">
        <v>4</v>
      </c>
      <c r="G13" s="33">
        <f>E13</f>
        <v>8692939.826035358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8692939.826035358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2217700.3710464733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1605656.5897093702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4800053.0212603798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8623409.9820162244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3823356.9607558446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64997.068332849361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-868553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-868553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120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10</v>
      </c>
      <c r="E10" s="36">
        <v>142048</v>
      </c>
      <c r="F10" s="20">
        <f>E10/D10</f>
        <v>14204.8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5</v>
      </c>
      <c r="E11" s="36">
        <v>17609</v>
      </c>
      <c r="F11" s="20">
        <f t="shared" ref="F11:F15" si="0">E11/D11</f>
        <v>3521.8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8</v>
      </c>
      <c r="E12" s="36">
        <v>64382</v>
      </c>
      <c r="F12" s="20">
        <f t="shared" si="0"/>
        <v>8047.75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5040818</v>
      </c>
      <c r="F13" s="20">
        <f t="shared" si="0"/>
        <v>67210.906666666662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432459</v>
      </c>
      <c r="F14" s="20">
        <f t="shared" si="0"/>
        <v>5766.12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95461</v>
      </c>
      <c r="F15" s="20">
        <f t="shared" si="0"/>
        <v>1272.8133333333333</v>
      </c>
      <c r="G15" s="10" t="s">
        <v>4</v>
      </c>
      <c r="H15" s="1"/>
    </row>
    <row r="16" spans="1:8" x14ac:dyDescent="0.25">
      <c r="A16" s="1"/>
      <c r="B16" s="70" t="s">
        <v>5</v>
      </c>
      <c r="C16" s="71"/>
      <c r="D16" s="71"/>
      <c r="E16" s="72"/>
      <c r="F16" s="34">
        <f>SUM(F10:F15)</f>
        <v>100024.18999999999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2016-10-17T21:01:45Z</dcterms:modified>
</cp:coreProperties>
</file>