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715" yWindow="-75" windowWidth="20625" windowHeight="115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F13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<sst xmlns="http://schemas.openxmlformats.org/spreadsheetml/2006/main" count="248" uniqueCount="121">
  <si>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</si>
  <si>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</si>
  <si>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</si>
  <si>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</si>
  <si>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</si>
  <si>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</si>
  <si>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</si>
  <si>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</si>
  <si>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</si>
  <si>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</si>
  <si>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</si>
  <si>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</si>
  <si>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</si>
  <si>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</si>
  <si>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</si>
  <si>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</si>
  <si>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</si>
  <si>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</si>
  <si>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</si>
  <si>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</si>
  <si>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</si>
  <si>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</si>
  <si>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</si>
  <si>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</si>
  <si>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</si>
  <si>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</si>
  <si>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</si>
  <si>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</si>
  <si>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</si>
  <si>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</si>
  <si>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</si>
  <si>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</si>
  <si>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</si>
  <si>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</si>
  <si>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</si>
  <si>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</si>
  <si>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</si>
  <si>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</si>
  <si>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</si>
  <si>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</si>
  <si>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</si>
  <si>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</si>
  <si>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</si>
  <si>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</si>
  <si>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</si>
  <si>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</si>
  <si>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</si>
  <si>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</si>
  <si>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</si>
  <si>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</si>
  <si>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</si>
  <si>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</si>
  <si>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</si>
  <si>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</si>
  <si>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</si>
  <si>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</si>
  <si>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</si>
  <si>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</si>
  <si>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</si>
  <si>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</si>
  <si>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</si>
  <si>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</si>
  <si>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</si>
  <si>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</si>
  <si>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</si>
  <si>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</si>
  <si>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</si>
  <si>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</si>
  <si>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</si>
  <si>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</si>
  <si>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</si>
  <si>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</si>
  <si>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</si>
  <si>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</si>
  <si>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</si>
  <si>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</si>
  <si>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</si>
  <si>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</si>
  <si>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</si>
  <si>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</si>
  <si>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</si>
  <si>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</si>
  <si>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</si>
  <si>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</si>
  <si>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</si>
  <si>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</si>
  <si>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</si>
  <si>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</si>
  <si>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</si>
  <si>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</si>
  <si>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</si>
  <si>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</si>
  <si>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</si>
  <si>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</si>
  <si>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</si>
  <si>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</si>
  <si>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</si>
  <si>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</si>
  <si>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</si>
  <si>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</si>
  <si>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</si>
  <si>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</si>
  <si>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</si>
  <si>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</si>
  <si>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</si>
  <si>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</si>
  <si>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</si>
  <si>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</si>
  <si>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</si>
  <si>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</si>
  <si>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Skyllevand-/slamhåndteringsanlæg - lukkede betonbeholdere</t>
  </si>
  <si>
    <t>Udskiftet kontraventiler i brønde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</si>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</sst>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816892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763560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53332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-27094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12906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14667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15667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8610.6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-13112.8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1201012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593531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161771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13714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21667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790683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52000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52000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-104404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-104404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738279</v>
      </c>
      <c r="F28" s="16" t="s">
        <v>4</v>
      </c>
      <c r="G28" s="31">
        <f>IF(E28&lt;0,0,-E28)</f>
        <v>-738279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2179888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21787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2201675</v>
      </c>
      <c r="F35" s="16" t="s">
        <v>4</v>
      </c>
      <c r="G35" s="33">
        <f>-E35</f>
        <v>-2201675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-1738942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2432366.4513035826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789612.11527015991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27926.823712568184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2404439.6275910144</v>
      </c>
      <c r="F12" s="17" t="s">
        <v>4</v>
      </c>
      <c r="G12" s="33">
        <f>E12</f>
        <v>2404439.6275910144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-290774.5</v>
      </c>
      <c r="F14" s="17" t="s">
        <v>4</v>
      </c>
      <c r="G14" s="33">
        <f>E14</f>
        <v>-290774.5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53332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12906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-13112.8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53125.2</v>
      </c>
      <c r="F20" s="17" t="s">
        <v>4</v>
      </c>
      <c r="G20" s="33">
        <f>E20</f>
        <v>53125.2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-1738942</v>
      </c>
      <c r="F22" s="17" t="s">
        <v>4</v>
      </c>
      <c r="G22" s="33">
        <f>E22</f>
        <v>-1738942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427848.32759101456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2404439.6275910144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789612.11527015991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30536.38327040588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27800.708969364598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2407175.3018920557</v>
      </c>
      <c r="F13" s="17" t="s">
        <v>4</v>
      </c>
      <c r="G13" s="33">
        <f>E13</f>
        <v>2407175.3018920557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-290774.5</v>
      </c>
      <c r="F15" s="17" t="s">
        <v>4</v>
      </c>
      <c r="G15" s="33">
        <f>E15</f>
        <v>-290774.5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2116400.8018920557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2407175.3018920557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799640.18913409091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30571.126334029104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27675.163747729846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2410071.2644783552</v>
      </c>
      <c r="F13" s="17" t="s">
        <v>4</v>
      </c>
      <c r="G13" s="33">
        <f>E13</f>
        <v>2410071.2644783552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-290774.5</v>
      </c>
      <c r="F15" s="17" t="s">
        <v>4</v>
      </c>
      <c r="G15" s="33">
        <f>E15</f>
        <v>-290774.5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2119296.7644783552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2410071.2644783547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809795.61953609379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30607.905058875105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27550.185475761467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2413128.9840614684</v>
      </c>
      <c r="F13" s="17" t="s">
        <v>4</v>
      </c>
      <c r="G13" s="33">
        <f>E13</f>
        <v>2413128.9840614684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-290774.5</v>
      </c>
      <c r="F15" s="17" t="s">
        <v>4</v>
      </c>
      <c r="G15" s="33">
        <f>E15</f>
        <v>-290774.5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2122354.4840614684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791328.40674788051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851425.92928554257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789612.11527015991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2432366.4513035826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1642754.3360334227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27926.823712568184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-2876081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-1712983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-1163098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-290774.5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20</v>
      </c>
      <c r="E10" s="36">
        <v>36596</v>
      </c>
      <c r="F10" s="20">
        <f>E10/D10</f>
        <v>1829.8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19800</v>
      </c>
      <c r="F11" s="20">
        <f t="shared" ref="F11:F12" si="0">E11/D11</f>
        <v>1980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10</v>
      </c>
      <c r="E12" s="36">
        <v>48008</v>
      </c>
      <c r="F12" s="20">
        <f t="shared" si="0"/>
        <v>4800.8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8610.6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2016-11-02T15:24:13Z</dcterms:modified>
</cp:coreProperties>
</file>