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855" yWindow="375" windowWidth="22260" windowHeight="1413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3" i="11" l="1"/>
  <c r="F14" i="1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5" i="11"/>
  <c r="F16" i="11"/>
  <c r="F17" i="11"/>
  <c r="F10" i="11"/>
  <c r="F18" i="11" s="1"/>
  <c r="G29" i="12" s="1"/>
  <c r="E14" i="2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 s="1"/>
  <c r="E11" i="4"/>
  <c r="E13" i="4" l="1"/>
  <c r="G13" i="4" s="1"/>
  <c r="G16" i="4" s="1"/>
  <c r="E12" i="5"/>
  <c r="E9" i="6" s="1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<sst xmlns="http://schemas.openxmlformats.org/spreadsheetml/2006/main" count="258" uniqueCount="125">
  <si>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</si>
  <si>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</si>
  <si>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</si>
  <si>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</si>
  <si>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</si>
  <si>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</si>
  <si>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</si>
  <si>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</si>
  <si>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</si>
  <si>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</si>
  <si>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</si>
  <si>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</si>
  <si>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</si>
  <si>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</si>
  <si>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</si>
  <si>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</si>
  <si>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</si>
  <si>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</si>
  <si>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</si>
  <si>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</si>
  <si>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</si>
  <si>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</si>
  <si>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</si>
  <si>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</si>
  <si>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</si>
  <si>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</si>
  <si>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</si>
  <si>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</si>
  <si>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</si>
  <si>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</si>
  <si>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</si>
  <si>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</si>
  <si>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</si>
  <si>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</si>
  <si>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</si>
  <si>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</si>
  <si>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</si>
  <si>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</si>
  <si>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</si>
  <si>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</si>
  <si>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</si>
  <si>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</si>
  <si>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</si>
  <si>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</si>
  <si>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</si>
  <si>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</si>
  <si>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</si>
  <si>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</si>
  <si>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</si>
  <si>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</si>
  <si>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</si>
  <si>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</si>
  <si>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</si>
  <si>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</si>
  <si>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</si>
  <si>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</si>
  <si>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</si>
  <si>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</si>
  <si>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</si>
  <si>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</si>
  <si>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</si>
  <si>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</si>
  <si>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</si>
  <si>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</si>
  <si>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</si>
  <si>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</si>
  <si>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</si>
  <si>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</si>
  <si>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</si>
  <si>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</si>
  <si>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</si>
  <si>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</si>
  <si>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</si>
  <si>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</si>
  <si>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</si>
  <si>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</si>
  <si>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</si>
  <si>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</si>
  <si>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</si>
  <si>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</si>
  <si>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</si>
  <si>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</si>
  <si>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</si>
  <si>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</si>
  <si>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</si>
  <si>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</si>
  <si>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</si>
  <si>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</si>
  <si>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</si>
  <si>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</si>
  <si>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</si>
  <si>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</si>
  <si>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</si>
  <si>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</si>
  <si>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</si>
  <si>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</si>
  <si>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</si>
  <si>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</si>
  <si>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</si>
  <si>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</si>
  <si>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</si>
  <si>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</si>
  <si>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</si>
  <si>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</si>
  <si>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</si>
  <si>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</si>
  <si>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</si>
  <si>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</si>
  <si>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</si>
  <si>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</si>
  <si>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</si>
  <si>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Ø 50mm &lt; Ledningsnet ≤ Ø110 mm</t>
  </si>
  <si>
    <t>Stik på ledningsnet, Konstruktioner</t>
  </si>
  <si>
    <t>Ventiler på ledningsnet ≤ Ø50 mm</t>
  </si>
  <si>
    <t>SRO anlæg</t>
  </si>
  <si>
    <t>Filteranlæg, trykfiltre, dobbelt filtrering</t>
  </si>
  <si>
    <t>Støbejernsledninger 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</si>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</sst>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1634260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1587500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46760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220395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198000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22395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7975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7500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475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171441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174107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2015'!F18</f>
        <v>194359.28666666665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43170.573333333305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4807934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1029083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289717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130304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204387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1653491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259469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259469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-51816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-2018285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-15100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-2085201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-172241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117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118</v>
      </c>
      <c r="C32" s="69"/>
      <c r="D32" s="70"/>
      <c r="E32" s="36">
        <v>4580726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183419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4764145</v>
      </c>
      <c r="F35" s="16" t="s">
        <v>4</v>
      </c>
      <c r="G35" s="33">
        <f>-E35</f>
        <v>-4764145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43789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4841858.1869812123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1597009.2778647798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55162.431454979349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4786695.7555262335</v>
      </c>
      <c r="F12" s="17" t="s">
        <v>4</v>
      </c>
      <c r="G12" s="33">
        <f>E12</f>
        <v>4786695.7555262335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46760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22395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475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43170.573333333305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112800.5733333333</v>
      </c>
      <c r="F20" s="17" t="s">
        <v>4</v>
      </c>
      <c r="G20" s="33">
        <f>E20</f>
        <v>112800.5733333333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43789</v>
      </c>
      <c r="F22" s="17" t="s">
        <v>4</v>
      </c>
      <c r="G22" s="33">
        <f>E22</f>
        <v>43789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4943285.3288595667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4786695.7555262335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1597009.2778647798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60791.036095183161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54913.323430771823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4792573.4681906449</v>
      </c>
      <c r="F13" s="17" t="s">
        <v>4</v>
      </c>
      <c r="G13" s="33">
        <f>E13</f>
        <v>4792573.4681906449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4792573.4681906449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4792573.4681906439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1617291.2956936625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60865.683046021179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54665.340353490785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4798773.8108831747</v>
      </c>
      <c r="F13" s="17" t="s">
        <v>4</v>
      </c>
      <c r="G13" s="33">
        <f>E13</f>
        <v>4798773.8108831747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4798773.8108831747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4798773.8108831737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1637830.8951489718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60944.427398216307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54418.477142988442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4805299.761138401</v>
      </c>
      <c r="F13" s="17" t="s">
        <v>4</v>
      </c>
      <c r="G13" s="33">
        <f>E13</f>
        <v>4805299.761138401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4805299.761138401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1281046.6512796457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1963802.2578367863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1597009.2778647798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4841858.1869812123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3244848.9091164325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55162.431454979349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-50142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-50142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0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121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1629132</v>
      </c>
      <c r="F10" s="20">
        <f>E10/D10</f>
        <v>162913.20000000001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165053</v>
      </c>
      <c r="F11" s="20">
        <f t="shared" ref="F11:F17" si="0">E11/D11</f>
        <v>2200.7066666666665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109100</v>
      </c>
      <c r="F12" s="20">
        <f t="shared" si="0"/>
        <v>1454.6666666666667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115000</v>
      </c>
      <c r="F13" s="20">
        <f t="shared" si="0"/>
        <v>1533.3333333333333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10</v>
      </c>
      <c r="E14" s="36">
        <v>207658</v>
      </c>
      <c r="F14" s="20">
        <f t="shared" si="0"/>
        <v>20765.8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25</v>
      </c>
      <c r="E15" s="36">
        <v>41012</v>
      </c>
      <c r="F15" s="20">
        <f t="shared" si="0"/>
        <v>1640.48</v>
      </c>
      <c r="G15" s="10" t="s">
        <v>4</v>
      </c>
      <c r="H15" s="1"/>
    </row>
    <row r="16" spans="1:8" ht="26.25" x14ac:dyDescent="0.25">
      <c r="A16" s="1"/>
      <c r="B16" s="41" t="s">
        <v>110</v>
      </c>
      <c r="C16" s="39">
        <v>2015</v>
      </c>
      <c r="D16" s="39">
        <v>10</v>
      </c>
      <c r="E16" s="36">
        <v>2338</v>
      </c>
      <c r="F16" s="20">
        <f t="shared" si="0"/>
        <v>233.8</v>
      </c>
      <c r="G16" s="10" t="s">
        <v>4</v>
      </c>
      <c r="H16" s="1"/>
    </row>
    <row r="17" spans="1:8" ht="26.25" x14ac:dyDescent="0.25">
      <c r="A17" s="1"/>
      <c r="B17" s="41" t="s">
        <v>116</v>
      </c>
      <c r="C17" s="39">
        <v>2015</v>
      </c>
      <c r="D17" s="39">
        <v>10</v>
      </c>
      <c r="E17" s="36">
        <v>36173</v>
      </c>
      <c r="F17" s="20">
        <f t="shared" si="0"/>
        <v>3617.3</v>
      </c>
      <c r="G17" s="10" t="s">
        <v>4</v>
      </c>
      <c r="H17" s="1"/>
    </row>
    <row r="18" spans="1:8" x14ac:dyDescent="0.25">
      <c r="A18" s="1"/>
      <c r="B18" s="81" t="s">
        <v>5</v>
      </c>
      <c r="C18" s="82"/>
      <c r="D18" s="82"/>
      <c r="E18" s="83"/>
      <c r="F18" s="34">
        <f>SUM(F10:F17)</f>
        <v>194359.28666666665</v>
      </c>
      <c r="G18" s="1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2016-11-07T14:40:43Z</dcterms:modified>
</cp:coreProperties>
</file>