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5950" yWindow="45" windowWidth="20460" windowHeight="1128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F11" i="11"/>
  <c r="F10" i="11"/>
  <c r="G13" i="10"/>
  <c r="E14" i="2" s="1"/>
  <c r="G14" i="2" s="1"/>
  <c r="G12" i="7"/>
  <c r="G15" i="6"/>
  <c r="G15" i="5"/>
  <c r="G15" i="4"/>
  <c r="E22" i="2"/>
  <c r="G22" i="2" s="1"/>
  <c r="E17" i="2"/>
  <c r="E10" i="2"/>
  <c r="E10" i="4" s="1"/>
  <c r="E10" i="5" s="1"/>
  <c r="E10" i="6" s="1"/>
  <c r="F12" i="11" l="1"/>
  <c r="G29" i="12" s="1"/>
  <c r="G30" i="12" s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/>
  <c r="E11" i="4"/>
  <c r="E13" i="4" s="1"/>
  <c r="G13" i="4" s="1"/>
  <c r="G16" i="4" s="1"/>
  <c r="E12" i="5" l="1"/>
  <c r="E9" i="6"/>
  <c r="E11" i="5"/>
  <c r="E13" i="5" s="1"/>
  <c r="G13" i="5" s="1"/>
  <c r="G16" i="5" s="1"/>
  <c r="E11" i="6" l="1"/>
  <c r="E12" i="6"/>
  <c r="E13" i="6" l="1"/>
  <c r="G13" i="6" s="1"/>
  <c r="G16" i="6" s="1"/>
</calcChain>
</file>

<file path=xl/sharedStrings.xml><?xml version="1.0" encoding="utf-8"?>
<sst xmlns="http://schemas.openxmlformats.org/spreadsheetml/2006/main" count="246" uniqueCount="120">
  <si>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</si>
  <si>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</si>
  <si>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</si>
  <si>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</si>
  <si>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</si>
  <si>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</si>
  <si>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</si>
  <si>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</si>
  <si>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</si>
  <si>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</si>
  <si>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</si>
  <si>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</si>
  <si>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</si>
  <si>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</si>
  <si>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</si>
  <si>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</si>
  <si>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</si>
  <si>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</si>
  <si>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</si>
  <si>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</si>
  <si>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</si>
  <si>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</si>
  <si>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</si>
  <si>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</si>
  <si>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</si>
  <si>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</si>
  <si>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</si>
  <si>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</si>
  <si>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</si>
  <si>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</si>
  <si>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</si>
  <si>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</si>
  <si>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</si>
  <si>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</si>
  <si>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</si>
  <si>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</si>
  <si>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</si>
  <si>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</si>
  <si>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</si>
  <si>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</si>
  <si>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</si>
  <si>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</si>
  <si>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</si>
  <si>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</si>
  <si>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</si>
  <si>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</si>
  <si>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</si>
  <si>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</si>
  <si>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</si>
  <si>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</si>
  <si>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</si>
  <si>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</si>
  <si>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</si>
  <si>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</si>
  <si>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</si>
  <si>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</si>
  <si>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</si>
  <si>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</si>
  <si>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</si>
  <si>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</si>
  <si>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</si>
  <si>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</si>
  <si>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</si>
  <si>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</si>
  <si>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</si>
  <si>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</si>
  <si>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</si>
  <si>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</si>
  <si>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</si>
  <si>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</si>
  <si>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</si>
  <si>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</si>
  <si>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</si>
  <si>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</si>
  <si>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</si>
  <si>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</si>
  <si>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</si>
  <si>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</si>
  <si>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</si>
  <si>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</si>
  <si>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</si>
  <si>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</si>
  <si>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</si>
  <si>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</si>
  <si>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</si>
  <si>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</si>
  <si>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</si>
  <si>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</si>
  <si>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</si>
  <si>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</si>
  <si>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</si>
  <si>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</si>
  <si>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</si>
  <si>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</si>
  <si>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</si>
  <si>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</si>
  <si>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</si>
  <si>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</si>
  <si>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</si>
  <si>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</si>
  <si>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</si>
  <si>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</si>
  <si>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</si>
  <si>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</si>
  <si>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</si>
  <si>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</si>
  <si>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</si>
  <si>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</si>
  <si>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</si>
  <si>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</si>
  <si>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 50mm &lt; Ledningsnet ≤ Ø110 mm</t>
  </si>
  <si>
    <t>Ventiler på ledningsnet ≤ Ø50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</si>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</sst>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3" fillId="8" borderId="7" xfId="2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2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2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3" fillId="6" borderId="7" xfId="2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3" fillId="7" borderId="7" xfId="2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2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2665191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2671000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-5809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2002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15000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-12998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41880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52416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-10536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11967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7917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2015'!F12</f>
        <v>12097.880000000001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4311.760000000002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7040799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2001573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233112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3791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49975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2288451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140700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140700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-395652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-395652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2033499</v>
      </c>
      <c r="F28" s="16" t="s">
        <v>4</v>
      </c>
      <c r="G28" s="31">
        <f>IF(E28&lt;0,0,-E28)</f>
        <v>-2033499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409999</v>
      </c>
      <c r="F30" s="16" t="s">
        <v>4</v>
      </c>
      <c r="G30" s="33">
        <f>-$E$30</f>
        <v>-409999</v>
      </c>
      <c r="H30" s="16" t="s">
        <v>4</v>
      </c>
      <c r="I30" s="1"/>
    </row>
    <row r="31" spans="1:9" x14ac:dyDescent="0.25">
      <c r="A31" s="1"/>
      <c r="B31" s="92" t="s">
        <v>112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113</v>
      </c>
      <c r="C32" s="69"/>
      <c r="D32" s="70"/>
      <c r="E32" s="36">
        <v>4527288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70013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4597301</v>
      </c>
      <c r="F35" s="16" t="s">
        <v>4</v>
      </c>
      <c r="G35" s="33">
        <f>-E35</f>
        <v>-4597301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6830457.6448766002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2660419.7199639799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70890.644723514546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6759567.0001530861</v>
      </c>
      <c r="F12" s="17" t="s">
        <v>4</v>
      </c>
      <c r="G12" s="33">
        <f>E12</f>
        <v>6759567.0001530861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-265904.5</v>
      </c>
      <c r="F14" s="17" t="s">
        <v>4</v>
      </c>
      <c r="G14" s="33">
        <f>E14</f>
        <v>-265904.5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-5809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-12998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-10536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4311.760000000002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-25031.239999999998</v>
      </c>
      <c r="F20" s="17" t="s">
        <v>4</v>
      </c>
      <c r="G20" s="33">
        <f>E20</f>
        <v>-25031.239999999998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0</v>
      </c>
      <c r="F22" s="17" t="s">
        <v>4</v>
      </c>
      <c r="G22" s="33">
        <f>E22</f>
        <v>0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6468631.2601530859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6759567.0001530861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2660419.7199639799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85846.500901944193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70570.509661007643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6774842.9913940225</v>
      </c>
      <c r="F13" s="17" t="s">
        <v>4</v>
      </c>
      <c r="G13" s="33">
        <f>E13</f>
        <v>6774842.9913940225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-265904.5</v>
      </c>
      <c r="F15" s="17" t="s">
        <v>4</v>
      </c>
      <c r="G15" s="33">
        <f>E15</f>
        <v>-265904.5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6508938.4913940225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6774842.9913940225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2694207.0504075224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86040.505990704085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70251.820296429491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6790631.6770882979</v>
      </c>
      <c r="F13" s="17" t="s">
        <v>4</v>
      </c>
      <c r="G13" s="33">
        <f>E13</f>
        <v>6790631.6770882979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-265904.5</v>
      </c>
      <c r="F15" s="17" t="s">
        <v>4</v>
      </c>
      <c r="G15" s="33">
        <f>E15</f>
        <v>-265904.5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6524727.1770882979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6790631.677088297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2728423.4799476978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86241.022299021366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69934.570101152844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6806938.1292861653</v>
      </c>
      <c r="F13" s="17" t="s">
        <v>4</v>
      </c>
      <c r="G13" s="33">
        <f>E13</f>
        <v>6806938.1292861653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-265904.5</v>
      </c>
      <c r="F15" s="17" t="s">
        <v>4</v>
      </c>
      <c r="G15" s="33">
        <f>E15</f>
        <v>-265904.5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6541033.6292861653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1699628.31326801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2470409.6116446103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2660419.7199639799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6830457.6448766002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114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4170037.9249126203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70890.644723514546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-2706395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-1642777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-1063618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-265904.5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116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54526</v>
      </c>
      <c r="F10" s="20">
        <f>E10/D10</f>
        <v>727.01333333333332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30</v>
      </c>
      <c r="E11" s="36">
        <v>341126</v>
      </c>
      <c r="F11" s="20">
        <f t="shared" ref="F11" si="0">E11/D11</f>
        <v>11370.866666666667</v>
      </c>
      <c r="G11" s="10" t="s">
        <v>4</v>
      </c>
      <c r="H11" s="1"/>
    </row>
    <row r="12" spans="1:8" x14ac:dyDescent="0.25">
      <c r="A12" s="1"/>
      <c r="B12" s="81" t="s">
        <v>5</v>
      </c>
      <c r="C12" s="82"/>
      <c r="D12" s="82"/>
      <c r="E12" s="83"/>
      <c r="F12" s="34">
        <f>SUM(F10:F11)</f>
        <v>12097.880000000001</v>
      </c>
      <c r="G12" s="18" t="s">
        <v>4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</sheetData>
  <sheetProtection password="C6BD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2016-11-07T13:53:58Z</dcterms:modified>
</cp:coreProperties>
</file>