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565" yWindow="150" windowWidth="20205" windowHeight="106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F13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<sst xmlns="http://schemas.openxmlformats.org/spreadsheetml/2006/main" count="248" uniqueCount="121">
  <si>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</si>
  <si>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</si>
  <si>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</si>
  <si>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</si>
  <si>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</si>
  <si>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</si>
  <si>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</si>
  <si>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</si>
  <si>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</si>
  <si>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</si>
  <si>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</si>
  <si>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</si>
  <si>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</si>
  <si>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</si>
  <si>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</si>
  <si>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</si>
  <si>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</si>
  <si>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</si>
  <si>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</si>
  <si>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</si>
  <si>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</si>
  <si>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</si>
  <si>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</si>
  <si>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</si>
  <si>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</si>
  <si>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</si>
  <si>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</si>
  <si>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</si>
  <si>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</si>
  <si>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</si>
  <si>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</si>
  <si>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</si>
  <si>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</si>
  <si>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</si>
  <si>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</si>
  <si>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</si>
  <si>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</si>
  <si>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</si>
  <si>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</si>
  <si>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</si>
  <si>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</si>
  <si>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</si>
  <si>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</si>
  <si>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</si>
  <si>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</si>
  <si>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</si>
  <si>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</si>
  <si>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</si>
  <si>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</si>
  <si>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</si>
  <si>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</si>
  <si>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</si>
  <si>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</si>
  <si>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</si>
  <si>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</si>
  <si>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</si>
  <si>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</si>
  <si>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</si>
  <si>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</si>
  <si>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</si>
  <si>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</si>
  <si>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</si>
  <si>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</si>
  <si>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</si>
  <si>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</si>
  <si>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</si>
  <si>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</si>
  <si>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</si>
  <si>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</si>
  <si>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</si>
  <si>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</si>
  <si>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</si>
  <si>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</si>
  <si>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</si>
  <si>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</si>
  <si>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</si>
  <si>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</si>
  <si>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</si>
  <si>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</si>
  <si>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</si>
  <si>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</si>
  <si>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</si>
  <si>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</si>
  <si>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</si>
  <si>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</si>
  <si>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</si>
  <si>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</si>
  <si>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</si>
  <si>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</si>
  <si>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</si>
  <si>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</si>
  <si>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</si>
  <si>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</si>
  <si>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</si>
  <si>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</si>
  <si>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</si>
  <si>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</si>
  <si>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</si>
  <si>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</si>
  <si>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</si>
  <si>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</si>
  <si>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</si>
  <si>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</si>
  <si>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</si>
  <si>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</si>
  <si>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</si>
  <si>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</si>
  <si>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</si>
  <si>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</si>
  <si>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</si>
  <si>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små lastvogne (&lt; 3.500 kg.)</t>
  </si>
  <si>
    <t>Boring (inkl. etablering, forerør, filter og prøvepumpning)</t>
  </si>
  <si>
    <t>Havetraktor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</si>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</sst>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1932429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1964900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-32471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-4308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10692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133333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140000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57085.733333333337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-159161.53333333333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4834345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1293403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238800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50527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136333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1719063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25000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25000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-311487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-311487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1432576</v>
      </c>
      <c r="F28" s="16" t="s">
        <v>4</v>
      </c>
      <c r="G28" s="31">
        <f>IF(E28&lt;0,0,-E28)</f>
        <v>-1432576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3455060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66283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3521343</v>
      </c>
      <c r="F35" s="16" t="s">
        <v>4</v>
      </c>
      <c r="G35" s="33">
        <f>-E35</f>
        <v>-3521343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-119574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5267160.2347295526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1926704.0442002597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56787.755238997976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5210372.4794905549</v>
      </c>
      <c r="F12" s="17" t="s">
        <v>4</v>
      </c>
      <c r="G12" s="33">
        <f>E12</f>
        <v>5210372.4794905549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-483774.5</v>
      </c>
      <c r="F14" s="17" t="s">
        <v>4</v>
      </c>
      <c r="G14" s="33">
        <f>E14</f>
        <v>-483774.5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-32471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10692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-159161.53333333333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-180940.53333333333</v>
      </c>
      <c r="F20" s="17" t="s">
        <v>4</v>
      </c>
      <c r="G20" s="33">
        <f>E20</f>
        <v>-180940.53333333333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-119574</v>
      </c>
      <c r="F22" s="17" t="s">
        <v>4</v>
      </c>
      <c r="G22" s="33">
        <f>E22</f>
        <v>-119574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4426083.4461572217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5210372.4794905549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1926704.0442002597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66171.730489530048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56531.307415114192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5220012.9025649708</v>
      </c>
      <c r="F13" s="17" t="s">
        <v>4</v>
      </c>
      <c r="G13" s="33">
        <f>E13</f>
        <v>5220012.9025649708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-483774.5</v>
      </c>
      <c r="F15" s="17" t="s">
        <v>4</v>
      </c>
      <c r="G15" s="33">
        <f>E15</f>
        <v>-483774.5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4736238.4025649708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5220012.9025649708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1951173.1855616029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66294.163862575122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56276.017683958278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5230031.048743587</v>
      </c>
      <c r="F13" s="17" t="s">
        <v>4</v>
      </c>
      <c r="G13" s="33">
        <f>E13</f>
        <v>5230031.048743587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-483774.5</v>
      </c>
      <c r="F15" s="17" t="s">
        <v>4</v>
      </c>
      <c r="G15" s="33">
        <f>E15</f>
        <v>-483774.5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4746256.548743587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5230031.048743587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1975953.0850182353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66421.394319043553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56021.880815699289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5240430.5622469308</v>
      </c>
      <c r="F13" s="17" t="s">
        <v>4</v>
      </c>
      <c r="G13" s="33">
        <f>E13</f>
        <v>5240430.5622469308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-483774.5</v>
      </c>
      <c r="F15" s="17" t="s">
        <v>4</v>
      </c>
      <c r="G15" s="33">
        <f>E15</f>
        <v>-483774.5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4756656.0622469308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1575251.0845623654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1765205.1059669268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1926704.0442002597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5267160.2347295526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3340456.1905292929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56787.755238997976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-4881205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-2946107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-1935098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-483774.5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</v>
      </c>
      <c r="E10" s="36">
        <v>242977</v>
      </c>
      <c r="F10" s="20">
        <f>E10/D10</f>
        <v>48595.4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30</v>
      </c>
      <c r="E11" s="36">
        <v>31270</v>
      </c>
      <c r="F11" s="20">
        <f t="shared" ref="F11:F12" si="0">E11/D11</f>
        <v>1042.3333333333333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</v>
      </c>
      <c r="E12" s="36">
        <v>37240</v>
      </c>
      <c r="F12" s="20">
        <f t="shared" si="0"/>
        <v>7448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57085.733333333337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2016-11-07T13:16:02Z</dcterms:modified>
</cp:coreProperties>
</file>