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80" yWindow="255" windowWidth="18795" windowHeight="95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G17" i="12"/>
  <c r="E17" i="2" s="1"/>
  <c r="F11" i="11"/>
  <c r="F12" i="11"/>
  <c r="F13" i="11"/>
  <c r="F14" i="11"/>
  <c r="F10" i="11"/>
  <c r="F15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<sst xmlns="http://schemas.openxmlformats.org/spreadsheetml/2006/main" count="252" uniqueCount="123">
  <si>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</si>
  <si>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</si>
  <si>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</si>
  <si>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</si>
  <si>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</si>
  <si>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</si>
  <si>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</si>
  <si>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</si>
  <si>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</si>
  <si>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</si>
  <si>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</si>
  <si>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</si>
  <si>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</si>
  <si>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</si>
  <si>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</si>
  <si>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</si>
  <si>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</si>
  <si>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</si>
  <si>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</si>
  <si>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</si>
  <si>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</si>
  <si>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</si>
  <si>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</si>
  <si>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</si>
  <si>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</si>
  <si>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</si>
  <si>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</si>
  <si>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</si>
  <si>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</si>
  <si>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</si>
  <si>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</si>
  <si>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</si>
  <si>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</si>
  <si>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</si>
  <si>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</si>
  <si>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</si>
  <si>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</si>
  <si>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</si>
  <si>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</si>
  <si>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</si>
  <si>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</si>
  <si>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</si>
  <si>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</si>
  <si>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</si>
  <si>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</si>
  <si>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</si>
  <si>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</si>
  <si>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</si>
  <si>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</si>
  <si>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</si>
  <si>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</si>
  <si>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</si>
  <si>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</si>
  <si>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</si>
  <si>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</si>
  <si>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</si>
  <si>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</si>
  <si>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</si>
  <si>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</si>
  <si>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</si>
  <si>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</si>
  <si>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</si>
  <si>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</si>
  <si>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</si>
  <si>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</si>
  <si>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</si>
  <si>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</si>
  <si>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</si>
  <si>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</si>
  <si>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</si>
  <si>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</si>
  <si>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</si>
  <si>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</si>
  <si>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</si>
  <si>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</si>
  <si>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</si>
  <si>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</si>
  <si>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</si>
  <si>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</si>
  <si>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</si>
  <si>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</si>
  <si>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</si>
  <si>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</si>
  <si>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</si>
  <si>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</si>
  <si>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</si>
  <si>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</si>
  <si>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</si>
  <si>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</si>
  <si>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</si>
  <si>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</si>
  <si>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</si>
  <si>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</si>
  <si>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</si>
  <si>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</si>
  <si>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</si>
  <si>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</si>
  <si>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</si>
  <si>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</si>
  <si>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</si>
  <si>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</si>
  <si>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</si>
  <si>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</si>
  <si>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</si>
  <si>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</si>
  <si>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</si>
  <si>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</si>
  <si>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</si>
  <si>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</si>
  <si>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</si>
  <si>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</si>
  <si>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Boring (inkl. etablering, forerør, filter og prøvepumpning)</t>
  </si>
  <si>
    <t>Filteranlæg, trykfiltre, enkelt filtrering</t>
  </si>
  <si>
    <t>SRO anlæg</t>
  </si>
  <si>
    <t>Etageareal vandbehandlingsbygning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</si>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</sst>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1498300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1527250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-28950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-18804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-30000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11196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36165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70000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2015'!F15</f>
        <v>80449.58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54734.16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4239753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1282648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117272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-27599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72832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1445153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33000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33000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1478153</v>
      </c>
      <c r="F28" s="16" t="s">
        <v>4</v>
      </c>
      <c r="G28" s="31">
        <f>IF(E28&lt;0,0,-E28)</f>
        <v>-1478153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613140</v>
      </c>
      <c r="F30" s="16" t="s">
        <v>4</v>
      </c>
      <c r="G30" s="33">
        <f>-$E$30</f>
        <v>-613140</v>
      </c>
      <c r="H30" s="16" t="s">
        <v>4</v>
      </c>
      <c r="I30" s="1"/>
    </row>
    <row r="31" spans="1:9" x14ac:dyDescent="0.25">
      <c r="A31" s="1"/>
      <c r="B31" s="92" t="s">
        <v>115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116</v>
      </c>
      <c r="C32" s="69"/>
      <c r="D32" s="70"/>
      <c r="E32" s="36">
        <v>2134689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13771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2148460</v>
      </c>
      <c r="F35" s="16" t="s">
        <v>4</v>
      </c>
      <c r="G35" s="33">
        <f>-E35</f>
        <v>-2148460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3900169.462779575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1486093.0910139598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41039.298320015456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3859130.1644595596</v>
      </c>
      <c r="F12" s="17" t="s">
        <v>4</v>
      </c>
      <c r="G12" s="33">
        <f>E12</f>
        <v>3859130.1644595596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-569435.75</v>
      </c>
      <c r="F14" s="17" t="s">
        <v>4</v>
      </c>
      <c r="G14" s="33">
        <f>E14</f>
        <v>-569435.75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-28950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11196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54734.16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36980.160000000003</v>
      </c>
      <c r="F20" s="17" t="s">
        <v>4</v>
      </c>
      <c r="G20" s="33">
        <f>E20</f>
        <v>36980.160000000003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3326674.5744595597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3859130.1644595596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1486093.0910139598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49010.953088636408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40853.968952732102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3867287.148595464</v>
      </c>
      <c r="F13" s="17" t="s">
        <v>4</v>
      </c>
      <c r="G13" s="33">
        <f>E13</f>
        <v>3867287.148595464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-569435.75</v>
      </c>
      <c r="F15" s="17" t="s">
        <v>4</v>
      </c>
      <c r="G15" s="33">
        <f>E15</f>
        <v>-569435.75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3297851.398595464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3867287.1485954635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1504966.473269837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49114.546787162384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40669.476514338457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3875732.2188682873</v>
      </c>
      <c r="F13" s="17" t="s">
        <v>4</v>
      </c>
      <c r="G13" s="33">
        <f>E13</f>
        <v>3875732.2188682873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-569435.75</v>
      </c>
      <c r="F15" s="17" t="s">
        <v>4</v>
      </c>
      <c r="G15" s="33">
        <f>E15</f>
        <v>-569435.75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3306296.4688682873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3875732.2188682873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1524079.5474803639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49221.799179627247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40485.817225347346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3884468.2008225671</v>
      </c>
      <c r="F13" s="17" t="s">
        <v>4</v>
      </c>
      <c r="G13" s="33">
        <f>E13</f>
        <v>3884468.2008225671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-569435.75</v>
      </c>
      <c r="F15" s="17" t="s">
        <v>4</v>
      </c>
      <c r="G15" s="33">
        <f>E15</f>
        <v>-569435.75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3315032.4508225671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758222.23595419328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1655854.1358114216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1486093.0910139598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3900169.462779575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2414076.3717656154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41039.298320015456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-5723001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-3445258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-2277743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-569435.75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119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7742</v>
      </c>
      <c r="F10" s="20">
        <f>E10/D10</f>
        <v>103.22666666666667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30</v>
      </c>
      <c r="E11" s="36">
        <v>467608</v>
      </c>
      <c r="F11" s="20">
        <f t="shared" ref="F11:F14" si="0">E11/D11</f>
        <v>15586.933333333332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25</v>
      </c>
      <c r="E12" s="36">
        <v>1262528</v>
      </c>
      <c r="F12" s="20">
        <f t="shared" si="0"/>
        <v>50501.120000000003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10</v>
      </c>
      <c r="E13" s="36">
        <v>55255</v>
      </c>
      <c r="F13" s="20">
        <f t="shared" si="0"/>
        <v>5525.5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10</v>
      </c>
      <c r="E14" s="36">
        <v>87328</v>
      </c>
      <c r="F14" s="20">
        <f t="shared" si="0"/>
        <v>8732.7999999999993</v>
      </c>
      <c r="G14" s="10" t="s">
        <v>4</v>
      </c>
      <c r="H14" s="1"/>
    </row>
    <row r="15" spans="1:8" x14ac:dyDescent="0.25">
      <c r="A15" s="1"/>
      <c r="B15" s="81" t="s">
        <v>5</v>
      </c>
      <c r="C15" s="82"/>
      <c r="D15" s="82"/>
      <c r="E15" s="83"/>
      <c r="F15" s="34">
        <f>SUM(F10:F14)</f>
        <v>80449.58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2016-10-18T13:18:48Z</dcterms:modified>
</cp:coreProperties>
</file>