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600" yWindow="15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3" i="11"/>
  <c r="G29" i="1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<sst xmlns="http://schemas.openxmlformats.org/spreadsheetml/2006/main" count="248" uniqueCount="121">
  <si>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</si>
  <si>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</si>
  <si>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</si>
  <si>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</si>
  <si>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</si>
  <si>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</si>
  <si>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</si>
  <si>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</si>
  <si>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</si>
  <si>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</si>
  <si>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</si>
  <si>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</si>
  <si>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</si>
  <si>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</si>
  <si>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</si>
  <si>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</si>
  <si>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</si>
  <si>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</si>
  <si>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</si>
  <si>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</si>
  <si>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</si>
  <si>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</si>
  <si>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</si>
  <si>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</si>
  <si>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</si>
  <si>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</si>
  <si>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</si>
  <si>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</si>
  <si>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</si>
  <si>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</si>
  <si>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</si>
  <si>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</si>
  <si>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</si>
  <si>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</si>
  <si>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</si>
  <si>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</si>
  <si>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</si>
  <si>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</si>
  <si>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</si>
  <si>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</si>
  <si>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</si>
  <si>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</si>
  <si>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</si>
  <si>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</si>
  <si>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</si>
  <si>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</si>
  <si>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</si>
  <si>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</si>
  <si>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</si>
  <si>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</si>
  <si>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</si>
  <si>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</si>
  <si>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</si>
  <si>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</si>
  <si>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</si>
  <si>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</si>
  <si>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</si>
  <si>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</si>
  <si>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</si>
  <si>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</si>
  <si>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</si>
  <si>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</si>
  <si>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</si>
  <si>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</si>
  <si>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</si>
  <si>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</si>
  <si>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</si>
  <si>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</si>
  <si>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</si>
  <si>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</si>
  <si>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</si>
  <si>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</si>
  <si>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</si>
  <si>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</si>
  <si>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</si>
  <si>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</si>
  <si>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</si>
  <si>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</si>
  <si>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</si>
  <si>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</si>
  <si>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</si>
  <si>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</si>
  <si>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</si>
  <si>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</si>
  <si>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</si>
  <si>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</si>
  <si>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</si>
  <si>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</si>
  <si>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</si>
  <si>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</si>
  <si>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</si>
  <si>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</si>
  <si>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</si>
  <si>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</si>
  <si>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</si>
  <si>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</si>
  <si>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</si>
  <si>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</si>
  <si>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</si>
  <si>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</si>
  <si>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</si>
  <si>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</si>
  <si>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</si>
  <si>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</si>
  <si>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</si>
  <si>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</si>
  <si>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</si>
  <si>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</si>
  <si>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</si>
  <si>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</si>
  <si>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Etageareal kontor og mandskabsfaciliteter</t>
  </si>
  <si>
    <t>Pumpestation (inkl. evt. hydrofor)/trykforøger, Konstruktioner</t>
  </si>
  <si>
    <t>Pumpestation (inkl. evt. hydrofor)/trykforøger, Mek./EL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</si>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</sst>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55478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82000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-26522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46285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-19000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65285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68248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5200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63048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4000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18287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20734.513333333332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19182.026666666665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1069798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411627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221764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16998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10333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660722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-100000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-532179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-81120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-713299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-52577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114</v>
      </c>
      <c r="C32" s="72"/>
      <c r="D32" s="73"/>
      <c r="E32" s="36">
        <v>1042837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1042837</v>
      </c>
      <c r="F35" s="16" t="s">
        <v>4</v>
      </c>
      <c r="G35" s="33">
        <f>-E35</f>
        <v>-1042837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26961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1630496.892363406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44195.777025919997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26967.118960737262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1603529.7734026688</v>
      </c>
      <c r="F12" s="17" t="s">
        <v>4</v>
      </c>
      <c r="G12" s="33">
        <f>E12</f>
        <v>1603529.7734026688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-181981.75</v>
      </c>
      <c r="F14" s="17" t="s">
        <v>4</v>
      </c>
      <c r="G14" s="33">
        <f>E14</f>
        <v>-181981.75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-26522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65285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63048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19182.026666666665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120993.02666666667</v>
      </c>
      <c r="F20" s="17" t="s">
        <v>4</v>
      </c>
      <c r="G20" s="33">
        <f>E20</f>
        <v>120993.02666666667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26961</v>
      </c>
      <c r="F22" s="17" t="s">
        <v>4</v>
      </c>
      <c r="G22" s="33">
        <f>E22</f>
        <v>26961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1569502.0500693354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1603529.7734026688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44195.777025919997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20364.828122213894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26845.338148222465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1597049.2633766602</v>
      </c>
      <c r="F13" s="17" t="s">
        <v>4</v>
      </c>
      <c r="G13" s="33">
        <f>E13</f>
        <v>1597049.2633766602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-181981.75</v>
      </c>
      <c r="F15" s="17" t="s">
        <v>4</v>
      </c>
      <c r="G15" s="33">
        <f>E15</f>
        <v>-181981.75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1415067.5133766602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1597049.2633766599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44757.063394149176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20282.525644883579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26724.107285678907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1590607.6817358646</v>
      </c>
      <c r="F13" s="17" t="s">
        <v>4</v>
      </c>
      <c r="G13" s="33">
        <f>E13</f>
        <v>1590607.6817358646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-181981.75</v>
      </c>
      <c r="F15" s="17" t="s">
        <v>4</v>
      </c>
      <c r="G15" s="33">
        <f>E15</f>
        <v>-181981.75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1408625.9317358646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1590607.6817358646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45325.478099254869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20200.717558045479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26603.42388958751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1584204.9754043226</v>
      </c>
      <c r="F13" s="17" t="s">
        <v>4</v>
      </c>
      <c r="G13" s="33">
        <f>E13</f>
        <v>1584204.9754043226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-181981.75</v>
      </c>
      <c r="F15" s="17" t="s">
        <v>4</v>
      </c>
      <c r="G15" s="33">
        <f>E15</f>
        <v>-181981.75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1402223.2254043226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829236.82335817523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757064.29197931068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44195.777025919997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1630496.892363406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115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1586301.1153374859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26967.118960737262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116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-2083549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-1355622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-727927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-181981.75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117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132256</v>
      </c>
      <c r="F10" s="20">
        <f>E10/D10</f>
        <v>1763.4133333333334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50</v>
      </c>
      <c r="E11" s="36">
        <v>140177</v>
      </c>
      <c r="F11" s="20">
        <f t="shared" ref="F11:F12" si="0">E11/D11</f>
        <v>2803.54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25</v>
      </c>
      <c r="E12" s="36">
        <v>404189</v>
      </c>
      <c r="F12" s="20">
        <f t="shared" si="0"/>
        <v>16167.56</v>
      </c>
      <c r="G12" s="10" t="s">
        <v>4</v>
      </c>
      <c r="H12" s="1"/>
    </row>
    <row r="13" spans="1:8" x14ac:dyDescent="0.25">
      <c r="A13" s="1"/>
      <c r="B13" s="67" t="s">
        <v>5</v>
      </c>
      <c r="C13" s="68"/>
      <c r="D13" s="68"/>
      <c r="E13" s="69"/>
      <c r="F13" s="34">
        <f>SUM(F10:F12)</f>
        <v>20734.513333333332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2016-10-19T20:44:57Z</dcterms:modified>
</cp:coreProperties>
</file>