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ariagerfjord Vand AS (S06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1" i="11" l="1"/>
  <c r="E12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3" i="11" l="1"/>
  <c r="C10" i="37" s="1"/>
  <c r="C11" i="37" s="1"/>
  <c r="G13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3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<sst xmlns="http://schemas.openxmlformats.org/spreadsheetml/2006/main" count="693" uniqueCount="280">
  <si>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</si>
  <si>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</si>
  <si>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</si>
  <si>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</si>
  <si>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</si>
  <si>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</si>
  <si>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</si>
  <si>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</si>
  <si>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</si>
  <si>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</si>
  <si>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</si>
  <si>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</si>
  <si>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</si>
  <si>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</si>
  <si>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</si>
  <si>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</si>
  <si>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</si>
  <si>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</si>
  <si>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</si>
  <si>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</si>
  <si>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</si>
  <si>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</si>
  <si>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</si>
  <si>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</si>
  <si>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</si>
  <si>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</si>
  <si>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</si>
  <si>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</si>
  <si>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</si>
  <si>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</si>
  <si>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</si>
  <si>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</si>
  <si>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</si>
  <si>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</si>
  <si>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</si>
  <si>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</si>
  <si>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</si>
  <si>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</si>
  <si>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</si>
  <si>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</si>
  <si>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</si>
  <si>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</si>
  <si>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</si>
  <si>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</si>
  <si>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</si>
  <si>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</si>
  <si>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</si>
  <si>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</si>
  <si>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</si>
  <si>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</si>
  <si>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</si>
  <si>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</si>
  <si>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</si>
  <si>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</si>
  <si>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</si>
  <si>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</si>
  <si>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</si>
  <si>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</si>
  <si>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</si>
  <si>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</si>
  <si>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</si>
  <si>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</si>
  <si>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</si>
  <si>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</si>
  <si>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</si>
  <si>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</si>
  <si>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</si>
  <si>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</si>
  <si>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</si>
  <si>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</si>
  <si>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</si>
  <si>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</si>
  <si>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</si>
  <si>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</si>
  <si>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</si>
  <si>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</si>
  <si>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</si>
  <si>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</si>
  <si>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</si>
  <si>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</si>
  <si>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</si>
  <si>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</si>
  <si>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</si>
  <si>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</si>
  <si>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</si>
  <si>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</si>
  <si>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</si>
  <si>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</si>
  <si>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</si>
  <si>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</si>
  <si>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</si>
  <si>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</si>
  <si>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</si>
  <si>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</si>
  <si>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</si>
  <si>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</si>
  <si>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</si>
  <si>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</si>
  <si>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</si>
  <si>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</si>
  <si>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</si>
  <si>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</si>
  <si>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</si>
  <si>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</si>
  <si>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</si>
  <si>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</si>
  <si>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</si>
  <si>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</si>
  <si>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</si>
  <si>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</si>
  <si>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</si>
  <si>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</si>
  <si>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</si>
  <si>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</si>
  <si>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</si>
  <si>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</si>
  <si>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</si>
  <si>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</si>
  <si>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</si>
  <si>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</si>
  <si>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</si>
  <si>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</si>
  <si>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</si>
  <si>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</si>
  <si>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</si>
  <si>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</si>
  <si>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</si>
  <si>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</si>
  <si>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</si>
  <si>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</si>
  <si>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</si>
  <si>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</si>
  <si>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</si>
  <si>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</si>
  <si>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</si>
  <si>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</si>
  <si>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</si>
  <si>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</si>
  <si>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</si>
  <si>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</si>
  <si>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</si>
  <si>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</si>
  <si>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</si>
  <si>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</si>
  <si>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</si>
  <si>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</si>
  <si>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</si>
  <si>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</si>
  <si>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</si>
  <si>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</si>
  <si>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</si>
  <si>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</si>
  <si>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</si>
  <si>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</si>
  <si>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</si>
  <si>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</si>
  <si>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</si>
  <si>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</si>
  <si>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</si>
  <si>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</si>
  <si>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</si>
  <si>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</si>
  <si>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</si>
  <si>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</si>
  <si>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</si>
  <si>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</si>
  <si>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</si>
  <si>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</si>
  <si>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</si>
  <si>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</si>
  <si>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</si>
  <si>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</si>
  <si>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</si>
  <si>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</si>
  <si>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</si>
  <si>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</si>
  <si>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</si>
  <si>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</si>
  <si>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</si>
  <si>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</si>
  <si>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</si>
  <si>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</si>
  <si>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</si>
  <si>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</si>
  <si>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</si>
  <si>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</si>
  <si>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</si>
  <si>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</si>
  <si>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</si>
  <si>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</si>
  <si>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</si>
  <si>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</si>
  <si>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</si>
  <si>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</si>
  <si>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</si>
  <si>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</si>
  <si>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</si>
  <si>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</si>
  <si>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</si>
  <si>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</si>
  <si>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</si>
  <si>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</si>
  <si>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</si>
  <si>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</si>
  <si>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</si>
  <si>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</si>
  <si>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</si>
  <si>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</si>
  <si>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</si>
  <si>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</si>
  <si>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</si>
  <si>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</si>
  <si>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</si>
  <si>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</si>
  <si>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</si>
  <si>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</si>
  <si>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</si>
  <si>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</si>
  <si>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</si>
  <si>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</si>
  <si>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</si>
  <si>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</si>
  <si>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</si>
  <si>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</si>
  <si>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</si>
  <si>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</si>
  <si>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</si>
  <si>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</si>
  <si>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</si>
  <si>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</si>
  <si>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</si>
  <si>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</si>
  <si>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</si>
  <si>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</si>
  <si>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</si>
  <si>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</si>
  <si>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</si>
  <si>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</si>
  <si>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</si>
  <si>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</si>
  <si>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</si>
  <si>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</si>
  <si>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</si>
  <si>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</si>
  <si>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</si>
  <si>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</si>
  <si>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</si>
  <si>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</si>
  <si>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</si>
  <si>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</si>
  <si>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</si>
  <si>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</si>
  <si>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</si>
  <si>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</si>
  <si>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</si>
  <si>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</si>
  <si>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</si>
  <si>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</si>
  <si>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</si>
  <si>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</si>
  <si>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</si>
  <si>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</si>
  <si>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</si>
  <si>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</si>
  <si>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</si>
  <si>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</si>
  <si>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</si>
  <si>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</si>
  <si>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</si>
  <si>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</si>
  <si>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</si>
  <si>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</si>
  <si>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Ingen engangstillæg</t>
  </si>
  <si>
    <t>Ledningsnet ≤ Ø 200 mm</t>
  </si>
  <si>
    <t>75</t>
  </si>
  <si>
    <t>Ø 200 mm &lt; Ledningsnet ≤ Ø 500 mm</t>
  </si>
  <si>
    <t>Pumpestationer i brønde (&lt; 6,25 m2), Konstruktioner</t>
  </si>
  <si>
    <t>50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</si>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</sst>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2913151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85008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260208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66512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390591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3715470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3806680.4785548002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9" t="s">
        <v>178</v>
      </c>
      <c r="C19" s="90"/>
      <c r="D19" s="91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9"/>
      <c r="C24" s="90"/>
      <c r="D24" s="9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9" t="s">
        <v>146</v>
      </c>
      <c r="C27" s="90"/>
      <c r="D27" s="91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9"/>
      <c r="C32" s="90"/>
      <c r="D32" s="9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101578511.15370573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76210000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25368511.153705731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102490753.54686694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86162177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183500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16512076.546866938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102965503.94443095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90401594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12563909.944430947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278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279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112" t="s">
        <v>274</v>
      </c>
      <c r="D10" s="9">
        <v>109477</v>
      </c>
      <c r="E10" s="9">
        <f>IFERROR(D10/C10,0)</f>
        <v>1459.6933333333334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275</v>
      </c>
      <c r="C11" s="112" t="s">
        <v>274</v>
      </c>
      <c r="D11" s="9">
        <v>60077</v>
      </c>
      <c r="E11" s="9">
        <f t="shared" ref="E11:E12" si="0">IFERROR(D11/C11,0)</f>
        <v>801.02666666666664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6" t="s">
        <v>276</v>
      </c>
      <c r="C12" s="112" t="s">
        <v>277</v>
      </c>
      <c r="D12" s="9">
        <v>268057</v>
      </c>
      <c r="E12" s="9">
        <f t="shared" si="0"/>
        <v>5361.14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89" t="s">
        <v>238</v>
      </c>
      <c r="C13" s="90"/>
      <c r="D13" s="91"/>
      <c r="E13" s="12">
        <f>SUM(E10:E12)</f>
        <v>7621.8600000000006</v>
      </c>
      <c r="F13" s="12">
        <f t="shared" ref="F13:G13" si="1">SUM(F10:F12)</f>
        <v>0</v>
      </c>
      <c r="G13" s="12">
        <f t="shared" si="1"/>
        <v>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Anlægsprojekter'!F13</f>
        <v>0</v>
      </c>
      <c r="D10" s="14" t="s">
        <v>3</v>
      </c>
      <c r="E10" s="9">
        <f>SUM('Fane 9. Anlægsprojekter'!E13,'Fane 9. Anlægsprojekter'!G13)</f>
        <v>7621.8600000000006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7621.8600000000006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7714.8466920000001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vUaRisg+gK68lLI26prXNlcJeCpe9lF6X0T9iAIh0HNAPTxWhagOgpdmZcl8kDS9rliUm/OrOrb0q3q+bRkSw==" saltValue="nYhHhycDNfNRn/Y83NbWb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ARAUitySpmWIeW+n6IxsN/rhCV/vAJ02XWgzfAxK+MOi8RQD11VT+0qypMezb27rdFIsbOTheukMv+BzupscA==" saltValue="SYRphsgv1qyvVzG6clhcr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104246226.93440321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7714.8466920000001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2053744.7917373856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-2061545.6426231021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-576186.90665476059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-2413133.3274207283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101256820.69613402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3806680.4785548002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105063501.17468882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101256820.69613402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1235333.212492835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-1987553.8646834095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-571552.05917762965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-2298004.1697044079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97635043.81506142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3853121.9803931685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101488165.79545459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97635043.81506142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1191147.5345437494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-1916462.5881895614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-566954.49441360484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-2262073.7255089944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94080700.541493028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3900130.0685539655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97980830.610046998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94080700.541493028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1147784.5466062149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-1846694.9551429702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-562393.91246054182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-2226705.0717737987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90592691.148721933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3947711.6553903241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94540402.804112256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106785062.37183923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481189.25471100002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2113145.1570430393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-2121113.0267374772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-576587.05807306326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-2435469.7643795102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104246226.93440321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2513403.84542643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-5373081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101386549.77982964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29064699.723034557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581293.99446069112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28981865.328823909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-50035.243615499661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578636.60170416813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28849374.369465567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576987.48738931131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28829352.90365316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576587.05807306326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28809345.332738027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576186.90665476059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28577602.958881482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571552.05917762965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28347724.720680241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566954.49441360484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28119695.62302709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562393.91246054182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82045859.795168594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746617.32413603424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82721979.214275628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367483.04197427252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1470683.4819356233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83047107.402864784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2058771.3818050995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1487845.1120524111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85265308.935968027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490668.68302880676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2435469.7643795102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84961921.859353274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7808.9678216423999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2413133.3274207283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83563787.989251196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2298004.1697044079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82257226.382145256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2262073.7255089944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80971093.51904723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2226705.0717737987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1.0751397772037676E-2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1.7318517766165154E-2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1.9392253834916384E-2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2020-09-14T11:10:46Z</dcterms:modified>
</cp:coreProperties>
</file>