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ordingborg Spildevand AS (S10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0" i="36" l="1"/>
  <c r="E16" i="40" l="1"/>
  <c r="E12" i="40"/>
  <c r="C14" i="19" l="1"/>
  <c r="E28" i="32" l="1"/>
  <c r="E32" i="32" l="1"/>
  <c r="C30" i="2" s="1"/>
  <c r="E38" i="32"/>
  <c r="E20" i="32"/>
  <c r="E12" i="32"/>
  <c r="E16" i="27" l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<sst xmlns="http://schemas.openxmlformats.org/spreadsheetml/2006/main" count="690" uniqueCount="277">
  <si>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</si>
  <si>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</si>
  <si>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</si>
  <si>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</si>
  <si>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</si>
  <si>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</si>
  <si>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</si>
  <si>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</si>
  <si>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</si>
  <si>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</si>
  <si>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</si>
  <si>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</si>
  <si>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</si>
  <si>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</si>
  <si>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</si>
  <si>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</si>
  <si>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</si>
  <si>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</si>
  <si>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</si>
  <si>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</si>
  <si>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</si>
  <si>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</si>
  <si>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</si>
  <si>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</si>
  <si>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</si>
  <si>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</si>
  <si>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</si>
  <si>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</si>
  <si>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</si>
  <si>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</si>
  <si>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</si>
  <si>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</si>
  <si>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</si>
  <si>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</si>
  <si>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</si>
  <si>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</si>
  <si>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</si>
  <si>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</si>
  <si>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</si>
  <si>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</si>
  <si>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</si>
  <si>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</si>
  <si>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</si>
  <si>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</si>
  <si>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</si>
  <si>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</si>
  <si>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</si>
  <si>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</si>
  <si>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</si>
  <si>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</si>
  <si>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</si>
  <si>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</si>
  <si>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</si>
  <si>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</si>
  <si>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</si>
  <si>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</si>
  <si>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</si>
  <si>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</si>
  <si>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</si>
  <si>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</si>
  <si>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</si>
  <si>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</si>
  <si>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</si>
  <si>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</si>
  <si>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</si>
  <si>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</si>
  <si>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</si>
  <si>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</si>
  <si>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</si>
  <si>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</si>
  <si>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</si>
  <si>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</si>
  <si>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</si>
  <si>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</si>
  <si>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</si>
  <si>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</si>
  <si>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</si>
  <si>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</si>
  <si>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</si>
  <si>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</si>
  <si>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</si>
  <si>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</si>
  <si>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</si>
  <si>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</si>
  <si>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</si>
  <si>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</si>
  <si>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</si>
  <si>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</si>
  <si>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</si>
  <si>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</si>
  <si>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</si>
  <si>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</si>
  <si>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</si>
  <si>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</si>
  <si>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</si>
  <si>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</si>
  <si>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</si>
  <si>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</si>
  <si>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</si>
  <si>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</si>
  <si>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</si>
  <si>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</si>
  <si>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</si>
  <si>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</si>
  <si>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</si>
  <si>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</si>
  <si>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</si>
  <si>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</si>
  <si>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</si>
  <si>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</si>
  <si>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</si>
  <si>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</si>
  <si>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</si>
  <si>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</si>
  <si>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</si>
  <si>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</si>
  <si>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</si>
  <si>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</si>
  <si>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</si>
  <si>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</si>
  <si>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</si>
  <si>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</si>
  <si>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</si>
  <si>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</si>
  <si>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</si>
  <si>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</si>
  <si>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</si>
  <si>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</si>
  <si>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</si>
  <si>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</si>
  <si>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</si>
  <si>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</si>
  <si>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</si>
  <si>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</si>
  <si>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</si>
  <si>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</si>
  <si>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</si>
  <si>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</si>
  <si>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</si>
  <si>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</si>
  <si>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</si>
  <si>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</si>
  <si>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</si>
  <si>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</si>
  <si>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</si>
  <si>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</si>
  <si>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</si>
  <si>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</si>
  <si>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</si>
  <si>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</si>
  <si>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</si>
  <si>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</si>
  <si>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</si>
  <si>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</si>
  <si>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</si>
  <si>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</si>
  <si>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</si>
  <si>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</si>
  <si>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</si>
  <si>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</si>
  <si>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</si>
  <si>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</si>
  <si>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</si>
  <si>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</si>
  <si>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</si>
  <si>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</si>
  <si>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</si>
  <si>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</si>
  <si>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</si>
  <si>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</si>
  <si>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</si>
  <si>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</si>
  <si>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</si>
  <si>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</si>
  <si>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</si>
  <si>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</si>
  <si>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</si>
  <si>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</si>
  <si>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</si>
  <si>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</si>
  <si>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</si>
  <si>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</si>
  <si>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</si>
  <si>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</si>
  <si>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</si>
  <si>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</si>
  <si>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</si>
  <si>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</si>
  <si>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</si>
  <si>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</si>
  <si>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</si>
  <si>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</si>
  <si>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</si>
  <si>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</si>
  <si>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</si>
  <si>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</si>
  <si>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</si>
  <si>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</si>
  <si>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</si>
  <si>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</si>
  <si>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</si>
  <si>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</si>
  <si>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</si>
  <si>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</si>
  <si>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</si>
  <si>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</si>
  <si>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</si>
  <si>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</si>
  <si>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</si>
  <si>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</si>
  <si>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</si>
  <si>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</si>
  <si>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</si>
  <si>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</si>
  <si>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</si>
  <si>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</si>
  <si>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</si>
  <si>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</si>
  <si>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</si>
  <si>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</si>
  <si>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</si>
  <si>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</si>
  <si>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</si>
  <si>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</si>
  <si>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</si>
  <si>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</si>
  <si>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</si>
  <si>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</si>
  <si>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</si>
  <si>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</si>
  <si>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</si>
  <si>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</si>
  <si>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</si>
  <si>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</si>
  <si>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</si>
  <si>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</si>
  <si>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</si>
  <si>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</si>
  <si>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</si>
  <si>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</si>
  <si>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</si>
  <si>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</si>
  <si>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</si>
  <si>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</si>
  <si>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</si>
  <si>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</si>
  <si>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</si>
  <si>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</si>
  <si>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</si>
  <si>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</si>
  <si>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</si>
  <si>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</si>
  <si>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</si>
  <si>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</si>
  <si>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</si>
  <si>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</si>
  <si>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</si>
  <si>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</si>
  <si>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</si>
  <si>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</si>
  <si>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</si>
  <si>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</si>
  <si>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</si>
  <si>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</si>
  <si>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</si>
  <si>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</si>
  <si>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</si>
  <si>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Selskabsskat</t>
  </si>
  <si>
    <t>Ejendomsskatter</t>
  </si>
  <si>
    <t>Ingen tilknyttet virksomhed</t>
  </si>
  <si>
    <t>Ingen bortfald eller nedsættelse</t>
  </si>
  <si>
    <t>Omlægning - Sporudvidelse</t>
  </si>
  <si>
    <t>Byggemodning og ny-kloakering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</si>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</sst>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116813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1312563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2334609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336712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4100697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4201364.3545414796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79633273.852777183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57819362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21813911.852777183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101694728.40213127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63434022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38260706.402131274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92751792.559619367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66799575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25952217.559619367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274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0</v>
      </c>
      <c r="D11" s="14" t="s">
        <v>3</v>
      </c>
      <c r="E11" s="9">
        <v>967155</v>
      </c>
      <c r="F11" s="14" t="s">
        <v>3</v>
      </c>
      <c r="G11" s="1"/>
    </row>
    <row r="12" spans="1:7" x14ac:dyDescent="0.25">
      <c r="A12" s="1"/>
      <c r="B12" s="25" t="s">
        <v>272</v>
      </c>
      <c r="C12" s="22">
        <v>0</v>
      </c>
      <c r="D12" s="14" t="s">
        <v>3</v>
      </c>
      <c r="E12" s="9">
        <v>165219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0</v>
      </c>
      <c r="D13" s="13" t="s">
        <v>3</v>
      </c>
      <c r="E13" s="12">
        <f>SUM(E10:E12)</f>
        <v>1132374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0</v>
      </c>
      <c r="D14" s="13" t="s">
        <v>3</v>
      </c>
      <c r="E14" s="12">
        <f>E13*(1+'Fane 14. Nøgletal'!C13)</f>
        <v>1146188.9628000001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VCGEIO3TmGO0KEPgKG5Mbk+B8dyfkn6HzQ3PPINOsV7wt3rvpa9F+I9wT6sXgTy1VoOgCC438ngDESVynjmLg==" saltValue="Cpjh5wqZBqwDzPl/ZOQ+V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89434300.198783651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1146188.9628000001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1775839.2192621978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-335851.52018348279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-599311.50704851351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-1773343.3514551534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89647822.002158687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4201364.3545414796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93849186.356700167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89647822.002158687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1093703.428426336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-329979.32890921005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-594490.64528581523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-1689756.5322001933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88127298.924189821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4252620.9996668855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92379919.923856705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88127298.924189821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1075153.0468751159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-324382.52606834401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-589708.56253513612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-1663336.3439409772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86625024.538520485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4304502.9758628216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90929527.514383301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86625024.538520485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1056825.2993699501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-318852.89375213755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-584964.94685810339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-1637329.248535288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85140702.74874489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4357017.9121683482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89497720.660913244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90095796.292976543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6908.4675000000007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1775023.2837813878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v>-85986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-599727.71808486432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-1757714.1273894138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89434300.198783651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2247577.8610655703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91681878.059849218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30178986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603579.72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30092975.889900003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601859.51779800002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30007210.90861379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600144.21817227581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29986385.904243216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599727.71808486432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29965575.352425672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599311.50704851351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29724532.264290761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594490.64528581523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29485428.126756806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589708.56253513612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29248247.342905171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584964.94685810339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61155676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556516.65159999998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61659644.636996999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-133927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1089005.202174847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61494354.90243154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285307.32205582992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1090932.2554749239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61884297.949401997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7044.5643097500006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1757714.1273894138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61318260.86553289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1160172.46814616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1773343.3514551534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61445692.080007032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1689756.5322001933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60484957.96149008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1663336.3439409772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59539245.401283197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1637329.248535288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3.6364754432262206E-3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2020-09-14T11:13:14Z</dcterms:modified>
</cp:coreProperties>
</file>