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jøvlund Vandværk IS (V02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E10" i="2"/>
  <c r="E14" i="6"/>
  <c r="C11" i="12" l="1"/>
  <c r="C12" i="12" s="1"/>
  <c r="C11" i="7"/>
  <c r="C12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<sst xmlns="http://schemas.openxmlformats.org/spreadsheetml/2006/main" count="399" uniqueCount="151">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</sst>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ipHVr85K4G42fYIgA/UxnaGoe/7yXewMcmEXqOiABl7qZzc+5vZ1mAlju95qc18McOnvBB5tF5hAZbTIdvUSw==" saltValue="NiGe68JZ6PLsPYS2mP+dO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ZiKcgwiB4g28c5Pigm0P+gPwJ5ngrIXqx9DiGZSfX3X8ovOrCZT2yE5zmBrgArpRvA7uJvhjqtsGn7N3KDZ7fQ==" saltValue="VlJmL9+lnLWA9d1t0XWvq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WNQhLCHzc7h+dwF7QRNOXgrqF6hS4bKwuG5SRpvfhyVfp1nvTPudBuv+LvUup2TqLy4L6lNVCX/4Cf1aTECUQ==" saltValue="8hbwr7Fs1LfW7qW9yjOz1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v+zfLgshZ2lV/NzdJeyW6/Nyx4sMyuYM+TmbIMp82zIzO3Q3+HpDrxVw4b50+U1nU612uooculQt+KOJXewyeg==" saltValue="g7K3EaQMTt1DpdQWZ40xy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lULkkz0e+zUMgQApApFgu+FNJGGaOrzZORMr88PTG7+zKxTTawft/i3VRs3siwVToaIgQj1V75gbQPsv/7Phrg==" saltValue="EnoIz7LkEpZQ46genHu+6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VfYJdIWYnbwLXl0bRgCjFqqz0r2jwEJov7K31LyUodT5yJywCTAnwIxAH3nrtsCQewVPScevFrW1hqti+2xWkw==" saltValue="aZ3EH9fWk93lRbkC0WCrD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1699450.2256080383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20733.292752418067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-29243.119812127759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1690940.3985483286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omk.'!C12</f>
        <v>10541.229240080002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-198703.5558496369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146</v>
      </c>
      <c r="C26" s="40"/>
      <c r="D26" s="40"/>
      <c r="E26" s="40"/>
      <c r="F26" s="40"/>
      <c r="G26" s="1"/>
    </row>
    <row r="27" spans="1:7" x14ac:dyDescent="0.45">
      <c r="A27" s="1"/>
      <c r="B27" s="41" t="s">
        <v>147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1502778.0719387718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It9HiUETbjPQm6hieWyzoBz0dDsUzR952Ik1N4fsMqwxCwGWHihZ99aaFpoVh8qqj8LFivX8bUNjMAmBxfjIvQ==" saltValue="p4F90L6qcu0Z4CeMYcUqL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1690940.3985483286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5580.1033152094842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-28840.848531680149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1667679.6533318579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omk.'!C12*(1+'Fane 10. Nøgletal'!C14)</f>
        <v>10576.015296572266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148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1678255.6686284302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s8IL9eaf7F/BIeDEIeRAT+wVFewfy7Qar5GfS/T/r21Y4JR2BMfkZA9sAOy49VUvtGYlrhjlaX+68D9l3u4kAg==" saltValue="ZWU0Dhttzwm9/WoYd+oUI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1667679.6533318579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5503.3428559951308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-28444.110935193501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1644738.8852526594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omk.'!C12*(1+'Fane 10. Nøgletal'!C14)^2</f>
        <v>10610.916147050955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1655349.8013997104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bs4HmsIfFgMtcV2CsLWGZWzZQjwQRvDMapW9ErHoklVSEBuuYd6QCGJGqnrMqobHYDZ1mXkyRMFImIZvU+Svwg==" saltValue="ohNrPeNsnUpNQ4cnXtoo9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1644738.8852526594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5427.6383213337758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-28052.830900757886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1622113.6926732354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omk.'!C12*(1+'Fane 10. Nøgletal'!C14)^3</f>
        <v>10645.932170336224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1632759.6248435716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tgCbM9sdL9hFE/w0m5rGBClIc8f4TCpq/7+d/RVv13Q7TkDr5AoDmC1thjEOuEPBo8ab3pZKgs/jAUxEJ3X+Sw==" saltValue="L1ou80nbOhJTcY/7BH3DK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1695962.5818335463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12040.297391925775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20837.635126550758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-29390.288743984387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1699450.2256080383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10331.55050256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-198703.5558496369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1511078.2202609614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3aiRD/1KoAcNsdVD5gXfeApQhNZYTMMkL6f9TjvpxGN9B0gf8xeoT0FWn9ZMsI0OW95tuZfO80TBkhbehsajIA==" saltValue="FVHHoHv5efdzVQz5jFyxC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10472</v>
      </c>
      <c r="D10" s="12" t="s">
        <v>3</v>
      </c>
      <c r="E10" s="1"/>
      <c r="F10" s="1"/>
    </row>
    <row r="11" spans="1:6" x14ac:dyDescent="0.45">
      <c r="A11" s="1"/>
      <c r="B11" s="56" t="s">
        <v>108</v>
      </c>
      <c r="C11" s="10">
        <f>SUM(C10:C10)</f>
        <v>10472</v>
      </c>
      <c r="D11" s="11" t="s">
        <v>3</v>
      </c>
      <c r="E11" s="1"/>
      <c r="F11" s="1"/>
    </row>
    <row r="12" spans="1:6" x14ac:dyDescent="0.45">
      <c r="A12" s="1"/>
      <c r="B12" s="56" t="s">
        <v>109</v>
      </c>
      <c r="C12" s="10">
        <f>C11*(1+'Fane 10. Nøgletal'!C14)^2</f>
        <v>10541.229240080002</v>
      </c>
      <c r="D12" s="11" t="s">
        <v>3</v>
      </c>
      <c r="E12" s="1"/>
      <c r="F12" s="1"/>
    </row>
    <row r="13" spans="1:6" x14ac:dyDescent="0.45">
      <c r="A13" s="1"/>
      <c r="B13" s="14"/>
      <c r="C13" s="13"/>
      <c r="D13" s="13"/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"/>
      <c r="C15" s="1"/>
      <c r="D15" s="1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Y3WhCFw8q4dSVNc9pMUUJ47Xln4koIZ5JCd2+pKnchFHinetY79gZZbIyUAaMyZrF2GyEhUH8RrXrukITlw0Sg==" saltValue="701yg1Fa3w9SzfZTrlCIT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150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133</v>
      </c>
      <c r="C8" s="89"/>
      <c r="D8" s="89"/>
      <c r="E8" s="89"/>
      <c r="F8" s="90"/>
      <c r="G8" s="1"/>
    </row>
    <row r="9" spans="1:7" x14ac:dyDescent="0.45">
      <c r="A9" s="1"/>
      <c r="B9" s="98" t="s">
        <v>134</v>
      </c>
      <c r="C9" s="99"/>
      <c r="D9" s="100"/>
      <c r="E9" s="8">
        <v>175886.92100000009</v>
      </c>
      <c r="F9" s="12" t="s">
        <v>3</v>
      </c>
      <c r="G9" s="1"/>
    </row>
    <row r="10" spans="1:7" x14ac:dyDescent="0.45">
      <c r="A10" s="1"/>
      <c r="B10" s="98" t="s">
        <v>135</v>
      </c>
      <c r="C10" s="99"/>
      <c r="D10" s="100"/>
      <c r="E10" s="8">
        <v>934178.46877010609</v>
      </c>
      <c r="F10" s="12" t="s">
        <v>3</v>
      </c>
      <c r="G10" s="1"/>
    </row>
    <row r="11" spans="1:7" x14ac:dyDescent="0.45">
      <c r="A11" s="1"/>
      <c r="B11" s="98" t="s">
        <v>136</v>
      </c>
      <c r="C11" s="99"/>
      <c r="D11" s="100"/>
      <c r="E11" s="8">
        <v>427319.58882947452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137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138</v>
      </c>
      <c r="C15" s="89"/>
      <c r="D15" s="89"/>
      <c r="E15" s="89"/>
      <c r="F15" s="90"/>
      <c r="G15" s="1"/>
    </row>
    <row r="16" spans="1:7" x14ac:dyDescent="0.45">
      <c r="A16" s="1"/>
      <c r="B16" s="98" t="s">
        <v>139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140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141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1444029.0182277863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1159555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284474.01822778629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142</v>
      </c>
      <c r="C28" s="89"/>
      <c r="D28" s="89"/>
      <c r="E28" s="89"/>
      <c r="F28" s="90"/>
      <c r="G28" s="1"/>
    </row>
    <row r="29" spans="1:7" x14ac:dyDescent="0.45">
      <c r="A29" s="1"/>
      <c r="B29" s="83" t="s">
        <v>143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144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145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FUvQqdIntYQH2a5ayeK9zeBNXtstfe1NYpxiED2q7RZW6lmSiM6B1NxCKHhfXSeU6vHHQOpTSeDaq2hFKKZT/g==" saltValue="FzzFKVDCAlHTMN8y9usgd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149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gCkpavKKfO3ixzqCJLfBXBOv6oiEksWtXJL3rxRNiF73kPJyWnxK2x4BymbKeaNudHHw0/t5Z7LtsmDhIzKMQ==" saltValue="gMXF1cZWuAjscKxmxuM73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2021-08-18T23:39:30Z</dcterms:modified>
</cp:coreProperties>
</file>