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7" i="11" l="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8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19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<sst xmlns="http://schemas.openxmlformats.org/spreadsheetml/2006/main" count="244" uniqueCount="126">
  <si>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</si>
  <si>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</si>
  <si>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</si>
  <si>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</si>
  <si>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</si>
  <si>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</si>
  <si>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</si>
  <si>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</si>
  <si>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</si>
  <si>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</si>
  <si>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</si>
  <si>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</si>
  <si>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</si>
  <si>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</si>
  <si>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</si>
  <si>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</si>
  <si>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</si>
  <si>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</si>
  <si>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</si>
  <si>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</si>
  <si>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</si>
  <si>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</si>
  <si>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</si>
  <si>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</si>
  <si>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</si>
  <si>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</si>
  <si>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</si>
  <si>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</si>
  <si>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</si>
  <si>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</si>
  <si>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</si>
  <si>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</si>
  <si>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</si>
  <si>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</si>
  <si>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</si>
  <si>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</si>
  <si>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</si>
  <si>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</si>
  <si>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</si>
  <si>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</si>
  <si>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</si>
  <si>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</si>
  <si>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</si>
  <si>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</si>
  <si>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</si>
  <si>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</si>
  <si>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</si>
  <si>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</si>
  <si>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</si>
  <si>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</si>
  <si>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</si>
  <si>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</si>
  <si>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</si>
  <si>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</si>
  <si>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</si>
  <si>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</si>
  <si>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</si>
  <si>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</si>
  <si>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</si>
  <si>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</si>
  <si>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</si>
  <si>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</si>
  <si>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</si>
  <si>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</si>
  <si>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</si>
  <si>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</si>
  <si>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</si>
  <si>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</si>
  <si>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</si>
  <si>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</si>
  <si>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</si>
  <si>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</si>
  <si>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</si>
  <si>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</si>
  <si>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</si>
  <si>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</si>
  <si>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</si>
  <si>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</si>
  <si>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</si>
  <si>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</si>
  <si>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</si>
  <si>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</si>
  <si>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</si>
  <si>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</si>
  <si>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</si>
  <si>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</si>
  <si>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</si>
  <si>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</si>
  <si>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</si>
  <si>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</si>
  <si>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</si>
  <si>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</si>
  <si>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</si>
  <si>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</si>
  <si>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</si>
  <si>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</si>
  <si>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</si>
  <si>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</si>
  <si>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</si>
  <si>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</si>
  <si>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</si>
  <si>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</si>
  <si>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</si>
  <si>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</si>
  <si>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</si>
  <si>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</si>
  <si>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</si>
  <si>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</si>
  <si>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</si>
  <si>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</si>
  <si>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</si>
  <si>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</si>
  <si>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</si>
  <si>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Ø110 mm &lt; Ledningsnet ≤ Ø 250 mm</t>
  </si>
  <si>
    <t>Ø 50mm &lt; Ledningsnet ≤ Ø110 mm</t>
  </si>
  <si>
    <t>Ventiler på Ø 50mm &lt; Ledningsnet ≤ Ø110 mm</t>
  </si>
  <si>
    <t>Afregningsmålere, elektroniske ≤ Ø 110mm (Qn 10)</t>
  </si>
  <si>
    <t>Boring (inkl. etablering, forerør, filter og prøvepumpning)</t>
  </si>
  <si>
    <t>Etageareal kontor og mandskabsfaciliteter</t>
  </si>
  <si>
    <t>SRO anlæg</t>
  </si>
  <si>
    <t>Ledningsnet</t>
  </si>
  <si>
    <t>Rentvandsbeholder  insitu støbt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</si>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</sst>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1" zoomScaleNormal="100" workbookViewId="0">
      <selection activeCell="A36" sqref="A36:I48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38286027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4585965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997558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36360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827500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6447383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215470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215470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-114358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-9575310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-9689668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-3026815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123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124</v>
      </c>
      <c r="C32" s="74"/>
      <c r="D32" s="75"/>
      <c r="E32" s="37">
        <v>35055079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1304750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36359829</v>
      </c>
      <c r="F35" s="16" t="s">
        <v>4</v>
      </c>
      <c r="G35" s="32">
        <f>-E35</f>
        <v>-36359829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1926198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>
      <selection activeCell="B8" sqref="B8:H24"/>
    </sheetView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125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37933042.48748669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22467710.357253976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0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234321.62877796238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37698720.858708724</v>
      </c>
      <c r="F13" s="17" t="s">
        <v>4</v>
      </c>
      <c r="G13" s="32">
        <f>E13</f>
        <v>37698720.858708724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-1090845</v>
      </c>
      <c r="F15" s="17" t="s">
        <v>4</v>
      </c>
      <c r="G15" s="32">
        <f>E15</f>
        <v>-1090845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188197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-365154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-615000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-748149.05333333334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-1540106.0533333332</v>
      </c>
      <c r="F21" s="17" t="s">
        <v>4</v>
      </c>
      <c r="G21" s="32">
        <f>E21</f>
        <v>-1540106.0533333332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1926198</v>
      </c>
      <c r="F23" s="17" t="s">
        <v>4</v>
      </c>
      <c r="G23" s="32">
        <f>E23</f>
        <v>1926198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36993967.80537539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>
      <selection activeCell="B8" sqref="B8:H19"/>
    </sheetView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37698720.858708724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8414253.6022924632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6816756.8991622841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22467710.357253976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478773.7549056008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0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233242.59283804451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37944252.020776287</v>
      </c>
      <c r="F16" s="17" t="s">
        <v>4</v>
      </c>
      <c r="G16" s="32">
        <f>E16</f>
        <v>37944252.020776287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-1090845</v>
      </c>
      <c r="F18" s="17" t="s">
        <v>4</v>
      </c>
      <c r="G18" s="32">
        <f>E18</f>
        <v>-1090845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36853407.020776287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8585973.063563738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6879359.0666689714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22467710.357253976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37933042.48748669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15465332.130232714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0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0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8585973.063563738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171719.46127127475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6879359.0666689714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62602.167506687641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234321.62877796238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F16" sqref="F16"/>
    </sheetView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-9000998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-4637618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-4363380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-1090845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3702872</v>
      </c>
      <c r="F10" s="20">
        <f>E10/D10</f>
        <v>49371.626666666663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3747364</v>
      </c>
      <c r="F11" s="20">
        <f t="shared" ref="F11:F18" si="0">E11/D11</f>
        <v>49964.853333333333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4087146</v>
      </c>
      <c r="F12" s="20">
        <f t="shared" si="0"/>
        <v>54495.28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1280757</v>
      </c>
      <c r="F13" s="20">
        <f t="shared" si="0"/>
        <v>128075.7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30</v>
      </c>
      <c r="E14" s="37">
        <v>399844</v>
      </c>
      <c r="F14" s="20">
        <f t="shared" si="0"/>
        <v>13328.133333333333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1073206</v>
      </c>
      <c r="F15" s="20">
        <f t="shared" si="0"/>
        <v>14309.413333333334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10</v>
      </c>
      <c r="E16" s="37">
        <v>26486</v>
      </c>
      <c r="F16" s="20">
        <f t="shared" si="0"/>
        <v>2648.6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10</v>
      </c>
      <c r="E17" s="37">
        <v>45898</v>
      </c>
      <c r="F17" s="20">
        <f t="shared" si="0"/>
        <v>4589.8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15</v>
      </c>
      <c r="E18" s="37">
        <v>142756</v>
      </c>
      <c r="F18" s="20">
        <f t="shared" si="0"/>
        <v>9517.0666666666675</v>
      </c>
      <c r="G18" s="10" t="s">
        <v>4</v>
      </c>
      <c r="H18" s="1"/>
    </row>
    <row r="19" spans="1:8" x14ac:dyDescent="0.25">
      <c r="A19" s="1"/>
      <c r="B19" s="69" t="s">
        <v>122</v>
      </c>
      <c r="C19" s="70"/>
      <c r="D19" s="70"/>
      <c r="E19" s="71"/>
      <c r="F19" s="33">
        <f>SUM(F10:F18)</f>
        <v>326300.47333333333</v>
      </c>
      <c r="G19" s="18" t="s">
        <v>4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</sheetData>
  <sheetProtection password="C6BD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2" zoomScaleNormal="100" workbookViewId="0">
      <selection activeCell="G16" sqref="G16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22426597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22238400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188197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89846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455000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-365154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0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615000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-615000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462417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938333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2015'!F19</f>
        <v>326300.47333333333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-748149.05333333334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2017-06-22T13:23:25Z</dcterms:modified>
</cp:coreProperties>
</file>