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<sst xmlns="http://schemas.openxmlformats.org/spreadsheetml/2006/main" count="323" uniqueCount="145">
  <si>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</si>
  <si>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</si>
  <si>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</si>
  <si>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</si>
  <si>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</si>
  <si>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</si>
  <si>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</si>
  <si>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</si>
  <si>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</si>
  <si>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</si>
  <si>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</si>
  <si>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</si>
  <si>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</si>
  <si>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</si>
  <si>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</si>
  <si>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</si>
  <si>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</si>
  <si>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</si>
  <si>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</si>
  <si>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</si>
  <si>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</si>
  <si>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</si>
  <si>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</si>
  <si>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</si>
  <si>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</si>
  <si>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</si>
  <si>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</si>
  <si>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</si>
  <si>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</si>
  <si>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</si>
  <si>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</si>
  <si>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</si>
  <si>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</si>
  <si>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</si>
  <si>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</si>
  <si>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</si>
  <si>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</si>
  <si>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</si>
  <si>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</si>
  <si>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</si>
  <si>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</si>
  <si>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</si>
  <si>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</si>
  <si>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</si>
  <si>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</si>
  <si>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</si>
  <si>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</si>
  <si>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</si>
  <si>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</si>
  <si>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</si>
  <si>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</si>
  <si>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</si>
  <si>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</si>
  <si>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</si>
  <si>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</si>
  <si>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</si>
  <si>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</si>
  <si>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</si>
  <si>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</si>
  <si>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</si>
  <si>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</si>
  <si>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</si>
  <si>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</si>
  <si>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</si>
  <si>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</si>
  <si>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</si>
  <si>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</si>
  <si>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</si>
  <si>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</si>
  <si>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</si>
  <si>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</si>
  <si>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</si>
  <si>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</si>
  <si>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</si>
  <si>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</si>
  <si>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</si>
  <si>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</si>
  <si>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</si>
  <si>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</si>
  <si>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</si>
  <si>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</si>
  <si>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</si>
  <si>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</si>
  <si>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</si>
  <si>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</si>
  <si>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</si>
  <si>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</si>
  <si>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</si>
  <si>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</si>
  <si>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</si>
  <si>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</si>
  <si>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</si>
  <si>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</si>
  <si>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</si>
  <si>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</si>
  <si>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</si>
  <si>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</si>
  <si>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</si>
  <si>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</si>
  <si>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</si>
  <si>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</si>
  <si>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</si>
  <si>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</si>
  <si>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</si>
  <si>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</si>
  <si>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</si>
  <si>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</si>
  <si>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</si>
  <si>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</si>
  <si>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</si>
  <si>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</si>
  <si>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</si>
  <si>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</si>
  <si>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</si>
  <si>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</si>
  <si>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</si>
  <si>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</si>
  <si>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</si>
  <si>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Beluftningsanlæg, kompressorbeluftning</t>
  </si>
  <si>
    <t>Støbejernsledninger Ø110 mm &lt; Ledningsnet ≤ Ø 250 mm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</si>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</sst>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4309688.9750450235</v>
      </c>
      <c r="F9" s="13" t="s">
        <v>4</v>
      </c>
      <c r="G9" s="48">
        <v>4316636.2151424829</v>
      </c>
      <c r="H9" s="13" t="s">
        <v>4</v>
      </c>
      <c r="I9" s="48">
        <v>4323901.8792727161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1859850.0343502669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1346414.7880912365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1664198.6453454057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-204361.09864338615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-84495.678222999966</v>
      </c>
      <c r="F14" s="8" t="s">
        <v>4</v>
      </c>
      <c r="G14" s="9">
        <f>E14*(1+$E$25/100)</f>
        <v>-85974.352591902469</v>
      </c>
      <c r="H14" s="8" t="s">
        <v>4</v>
      </c>
      <c r="I14" s="9">
        <f>G14*(1+$E$25/100)</f>
        <v>-87478.903762260772</v>
      </c>
      <c r="J14" s="8" t="s">
        <v>4</v>
      </c>
      <c r="K14" s="51">
        <f>I14*(1+$E$25/100)</f>
        <v>-89009.784578100342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24138.746666666666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-1076958.0832749177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-1478.6743689024995</v>
      </c>
      <c r="F19" s="8" t="s">
        <v>4</v>
      </c>
      <c r="G19" s="42">
        <f>(G17+G14)*($E$25/100)</f>
        <v>-1504.5511703582933</v>
      </c>
      <c r="H19" s="8" t="s">
        <v>4</v>
      </c>
      <c r="I19" s="42">
        <f>(I17+I14)*($E$25/100)</f>
        <v>-1530.8808158395636</v>
      </c>
      <c r="J19" s="8" t="s">
        <v>4</v>
      </c>
      <c r="K19" s="42">
        <f>SUM(K10:K14,K17:K18)*($E$25/100)</f>
        <v>80099.120229894907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-51925.429662397939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4223714.6224531215</v>
      </c>
      <c r="F21" s="38" t="s">
        <v>4</v>
      </c>
      <c r="G21" s="49">
        <f>SUM(G9:G20)</f>
        <v>4229157.3113802224</v>
      </c>
      <c r="H21" s="38" t="s">
        <v>4</v>
      </c>
      <c r="I21" s="49">
        <f>SUM(I9:I20)</f>
        <v>4234892.0946946163</v>
      </c>
      <c r="J21" s="38" t="s">
        <v>4</v>
      </c>
      <c r="K21" s="52">
        <f>SUM(K9:K20)</f>
        <v>3552446.9385246686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1765528.2595095739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1278131.7383082001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1579799.2760321198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4623459.2738498943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4539.6833999999999</v>
      </c>
      <c r="F11" s="17" t="s">
        <v>4</v>
      </c>
      <c r="G11" s="21">
        <v>4557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2789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1523048.3396000001</v>
      </c>
      <c r="F14" s="17" t="s">
        <v>4</v>
      </c>
      <c r="G14" s="21">
        <v>1469599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-83042.435599999968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-84495.678222999966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-2378135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-1624988.6216931217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-753146.37830687826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-251048.79276895942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104870</v>
      </c>
      <c r="F10" s="9">
        <f>E10/D10</f>
        <v>3495.6666666666665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25</v>
      </c>
      <c r="E11" s="21">
        <v>32377</v>
      </c>
      <c r="F11" s="9">
        <f t="shared" ref="F11:F14" si="0">E11/D11</f>
        <v>1295.08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50</v>
      </c>
      <c r="E12" s="21">
        <v>1488290</v>
      </c>
      <c r="F12" s="9">
        <f t="shared" si="0"/>
        <v>29765.8</v>
      </c>
      <c r="G12" s="17" t="s">
        <v>4</v>
      </c>
      <c r="H12" s="2"/>
    </row>
    <row r="13" spans="1:8" ht="26.25" x14ac:dyDescent="0.25">
      <c r="A13" s="2"/>
      <c r="B13" s="43" t="s">
        <v>119</v>
      </c>
      <c r="C13" s="28">
        <v>2016</v>
      </c>
      <c r="D13" s="22">
        <v>50</v>
      </c>
      <c r="E13" s="21">
        <v>16831</v>
      </c>
      <c r="F13" s="9">
        <f t="shared" si="0"/>
        <v>336.62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50</v>
      </c>
      <c r="E14" s="21">
        <v>136079</v>
      </c>
      <c r="F14" s="9">
        <f t="shared" si="0"/>
        <v>2721.58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37614.746666666666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1502084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1490065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12019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-105495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-100000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-5495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37614.746666666666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17614.746666666666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3497984.9167250823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1011213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109237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15569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64000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1200019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78000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78000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-1778447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-1778447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-500428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4535135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39808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4574943</v>
      </c>
      <c r="F35" s="25" t="s">
        <v>4</v>
      </c>
      <c r="G35" s="12">
        <f>-E35</f>
        <v>-4574943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-1076958.0832749177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143</v>
      </c>
      <c r="C16" s="86"/>
      <c r="D16" s="86"/>
      <c r="E16" s="87"/>
      <c r="F16" s="100" t="s">
        <v>129</v>
      </c>
      <c r="G16" s="100"/>
      <c r="H16" s="2"/>
    </row>
    <row r="17" spans="1:8" x14ac:dyDescent="0.25">
      <c r="A17" s="2"/>
      <c r="B17" s="79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2017-09-13T12:55:52Z</dcterms:modified>
</cp:coreProperties>
</file>