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<sst xmlns="http://schemas.openxmlformats.org/spreadsheetml/2006/main" count="319" uniqueCount="143">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</sst>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3966547.4246100932</v>
      </c>
      <c r="F9" s="13" t="s">
        <v>4</v>
      </c>
      <c r="G9" s="48">
        <v>3974184.1010842556</v>
      </c>
      <c r="H9" s="13" t="s">
        <v>4</v>
      </c>
      <c r="I9" s="48">
        <v>3982141.1918049706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1292428.3626321107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1812192.4646183108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1688479.2659384347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-198354.72701284563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355941.22220250015</v>
      </c>
      <c r="F14" s="8" t="s">
        <v>4</v>
      </c>
      <c r="G14" s="9">
        <f>E14*(1+$E$25/100)</f>
        <v>362170.19359104394</v>
      </c>
      <c r="H14" s="8" t="s">
        <v>4</v>
      </c>
      <c r="I14" s="9">
        <f>G14*(1+$E$25/100)</f>
        <v>368508.17197888723</v>
      </c>
      <c r="J14" s="8" t="s">
        <v>4</v>
      </c>
      <c r="K14" s="51">
        <f>I14*(1+$E$25/100)</f>
        <v>374957.06498851778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351263.59333333332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-1135204.8824403076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6228.9713885437532</v>
      </c>
      <c r="F19" s="8" t="s">
        <v>4</v>
      </c>
      <c r="G19" s="42">
        <f>(G17+G14)*($E$25/100)</f>
        <v>6337.978387843269</v>
      </c>
      <c r="H19" s="8" t="s">
        <v>4</v>
      </c>
      <c r="I19" s="42">
        <f>(I17+I14)*($E$25/100)</f>
        <v>6448.8930096305276</v>
      </c>
      <c r="J19" s="8" t="s">
        <v>4</v>
      </c>
      <c r="K19" s="42">
        <f>SUM(K10:K14,K17:K18)*($E$25/100)</f>
        <v>86969.792545379256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-50271.137868859478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4328717.6182011375</v>
      </c>
      <c r="F21" s="38" t="s">
        <v>4</v>
      </c>
      <c r="G21" s="49">
        <f>SUM(G9:G20)</f>
        <v>4342692.2730631428</v>
      </c>
      <c r="H21" s="38" t="s">
        <v>4</v>
      </c>
      <c r="I21" s="49">
        <f>SUM(I9:I20)</f>
        <v>4357098.2567934887</v>
      </c>
      <c r="J21" s="38" t="s">
        <v>4</v>
      </c>
      <c r="K21" s="52">
        <f>SUM(K9:K20)</f>
        <v>4222459.7967340741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1226883.2193321574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1720287.6301108112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1602848.5117358998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4550019.3611788685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431855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3499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1550348.2043999999</v>
      </c>
      <c r="F14" s="17" t="s">
        <v>4</v>
      </c>
      <c r="G14" s="21">
        <v>1497213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349819.38300000015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355941.22220250015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-5341079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-3749547.0370370373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-1591531.9629629627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-530510.65432098752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270997</v>
      </c>
      <c r="F10" s="9">
        <f>E10/D10</f>
        <v>3613.2933333333335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75</v>
      </c>
      <c r="E11" s="21">
        <v>503835</v>
      </c>
      <c r="F11" s="9">
        <f t="shared" ref="F11:F12" si="0">E11/D11</f>
        <v>6717.8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10</v>
      </c>
      <c r="E12" s="21">
        <v>472135</v>
      </c>
      <c r="F12" s="9">
        <f t="shared" si="0"/>
        <v>47213.5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57544.593333333338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1959626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1647000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312626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-1407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28593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57544.593333333338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47500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10044.593333333338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3768208.1175596924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1319860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136858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82295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1639013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479400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479400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-1246967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-101176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-1348143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770270</v>
      </c>
      <c r="F28" s="25" t="s">
        <v>4</v>
      </c>
      <c r="G28" s="1">
        <f>IF(E28&lt;0,0,-E28)</f>
        <v>-770270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4078743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54400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4133143</v>
      </c>
      <c r="F35" s="25" t="s">
        <v>4</v>
      </c>
      <c r="G35" s="12">
        <f>-E35</f>
        <v>-4133143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-1135204.8824403076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2017-09-13T12:56:10Z</dcterms:modified>
</cp:coreProperties>
</file>