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5" i="11"/>
  <c r="G23" i="22" l="1"/>
  <c r="G30" i="13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<sst xmlns="http://schemas.openxmlformats.org/spreadsheetml/2006/main" count="303" uniqueCount="151">
  <si>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</si>
  <si>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</si>
  <si>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</si>
  <si>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</si>
  <si>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</si>
  <si>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</si>
  <si>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</si>
  <si>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</si>
  <si>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</si>
  <si>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</si>
  <si>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</si>
  <si>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</si>
  <si>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</si>
  <si>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</si>
  <si>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</si>
  <si>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</si>
  <si>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</si>
  <si>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</si>
  <si>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</si>
  <si>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</si>
  <si>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</si>
  <si>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</si>
  <si>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</si>
  <si>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</si>
  <si>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</si>
  <si>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</si>
  <si>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</si>
  <si>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</si>
  <si>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</si>
  <si>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</si>
  <si>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</si>
  <si>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</si>
  <si>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</si>
  <si>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</si>
  <si>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</si>
  <si>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</si>
  <si>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</si>
  <si>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</si>
  <si>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</si>
  <si>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</si>
  <si>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</si>
  <si>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</si>
  <si>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</si>
  <si>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</si>
  <si>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</si>
  <si>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</si>
  <si>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</si>
  <si>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</si>
  <si>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</si>
  <si>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</si>
  <si>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</si>
  <si>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</si>
  <si>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</si>
  <si>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</si>
  <si>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</si>
  <si>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</si>
  <si>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</si>
  <si>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</si>
  <si>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</si>
  <si>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</si>
  <si>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</si>
  <si>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</si>
  <si>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</si>
  <si>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</si>
  <si>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</si>
  <si>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</si>
  <si>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</si>
  <si>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</si>
  <si>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</si>
  <si>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</si>
  <si>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</si>
  <si>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</si>
  <si>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</si>
  <si>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</si>
  <si>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</si>
  <si>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</si>
  <si>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</si>
  <si>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</si>
  <si>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</si>
  <si>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</si>
  <si>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</si>
  <si>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</si>
  <si>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</si>
  <si>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</si>
  <si>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</si>
  <si>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</si>
  <si>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</si>
  <si>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</si>
  <si>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</si>
  <si>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</si>
  <si>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</si>
  <si>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</si>
  <si>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</si>
  <si>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</si>
  <si>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</si>
  <si>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</si>
  <si>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</si>
  <si>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</si>
  <si>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</si>
  <si>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</si>
  <si>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</si>
  <si>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</si>
  <si>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</si>
  <si>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</si>
  <si>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</si>
  <si>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</si>
  <si>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</si>
  <si>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</si>
  <si>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</si>
  <si>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</si>
  <si>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</si>
  <si>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</si>
  <si>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</si>
  <si>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</si>
  <si>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</si>
  <si>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</si>
  <si>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</si>
  <si>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</si>
  <si>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</si>
  <si>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Ø110 mm &lt; Ledningsnet ≤ Ø 250 mm</t>
  </si>
  <si>
    <t>Ø 250 mm &lt; Ledningsnet ≤ Ø 500mm</t>
  </si>
  <si>
    <t>Ledningsnet &gt; Ø 500 mm</t>
  </si>
  <si>
    <t>Inspektionsbrønd, Konstruktioner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</si>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</sst>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23718378.232913528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9201287.7987106256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6013252.0659049489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10740922.087117966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-590778.89940885489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-255889.89660479146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-810576.56182800059</v>
      </c>
      <c r="F15" s="8" t="s">
        <v>4</v>
      </c>
      <c r="G15" s="47">
        <f>E15*(1+E30/100)</f>
        <v>-824761.65165999066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-791001.10666666669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-583233.64733065665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-14185.08983199001</v>
      </c>
      <c r="F23" s="8" t="s">
        <v>4</v>
      </c>
      <c r="G23" s="41">
        <f>SUM(G10:G15,G18:G22)*$E$30/100</f>
        <v>424970.55132104829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-278912.50942934456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-188193.31094691154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-1186748.2072310403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22893616.581253536</v>
      </c>
      <c r="F27" s="38" t="s">
        <v>4</v>
      </c>
      <c r="G27" s="51">
        <f>SUM(G10:G26)</f>
        <v>21680913.273776334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1.2872928081835362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9043034.6916074939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5909830.0402014237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10556188.78340832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25509053.515217237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34064.0628</v>
      </c>
      <c r="F11" s="17" t="s">
        <v>4</v>
      </c>
      <c r="G11" s="21">
        <v>18050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32399.4126</v>
      </c>
      <c r="F13" s="17" t="s">
        <v>4</v>
      </c>
      <c r="G13" s="21">
        <v>47729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10357342.9662</v>
      </c>
      <c r="F14" s="17" t="s">
        <v>4</v>
      </c>
      <c r="G14" s="21">
        <v>9561392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-796635.44160000049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-810576.56182800059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-11314293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-7754048.3783068787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-3560244.6216931213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-1186748.2072310403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1768904</v>
      </c>
      <c r="F10" s="9">
        <f>E10/D10</f>
        <v>23585.386666666665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2072030</v>
      </c>
      <c r="F11" s="9">
        <f t="shared" ref="F11:F15" si="0">E11/D11</f>
        <v>27627.066666666666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1926274</v>
      </c>
      <c r="F12" s="9">
        <f t="shared" si="0"/>
        <v>25683.653333333332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3255833</v>
      </c>
      <c r="F13" s="9">
        <f t="shared" si="0"/>
        <v>43411.106666666667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50</v>
      </c>
      <c r="E14" s="21">
        <v>485704</v>
      </c>
      <c r="F14" s="9">
        <f t="shared" si="0"/>
        <v>9714.08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10</v>
      </c>
      <c r="E15" s="21">
        <v>126466</v>
      </c>
      <c r="F15" s="9">
        <f t="shared" si="0"/>
        <v>12646.6</v>
      </c>
      <c r="G15" s="17" t="s">
        <v>4</v>
      </c>
      <c r="H15" s="2"/>
    </row>
    <row r="16" spans="1:8" x14ac:dyDescent="0.25">
      <c r="A16" s="2"/>
      <c r="B16" s="91" t="s">
        <v>54</v>
      </c>
      <c r="C16" s="92"/>
      <c r="D16" s="92"/>
      <c r="E16" s="93"/>
      <c r="F16" s="15">
        <f>SUM(F10:F15)</f>
        <v>142667.89333333331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9767671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10595205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-827534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221579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283671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-62092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31457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6500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24957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2016'!F16</f>
        <v>142667.89333333331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69000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73667.893333333312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23732518.352669343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4245018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612018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38064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165750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5060850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971244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547200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1518444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-382172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-9635211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-156801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-182060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-10356244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-3776950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22179666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2136086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24315752</v>
      </c>
      <c r="F35" s="25" t="s">
        <v>4</v>
      </c>
      <c r="G35" s="12">
        <f>-E35</f>
        <v>-24315752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-583233.64733065665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2017-09-13T12:24:09Z</dcterms:modified>
</cp:coreProperties>
</file>