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<sst xmlns="http://schemas.openxmlformats.org/spreadsheetml/2006/main" count="317" uniqueCount="143">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</sst>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6040387.3585534934</v>
      </c>
      <c r="F9" s="13" t="s">
        <v>4</v>
      </c>
      <c r="G9" s="48">
        <v>6057615.1937335236</v>
      </c>
      <c r="H9" s="13" t="s">
        <v>4</v>
      </c>
      <c r="I9" s="48">
        <v>6075322.0206081094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1438353.1802187874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2160791.7252328936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2648994.7705491623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-230998.06346202019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152974.85150200053</v>
      </c>
      <c r="F14" s="8" t="s">
        <v>4</v>
      </c>
      <c r="G14" s="9">
        <f>E14*(1+$E$25/100)</f>
        <v>155651.91140328554</v>
      </c>
      <c r="H14" s="8" t="s">
        <v>4</v>
      </c>
      <c r="I14" s="9">
        <f>G14*(1+$E$25/100)</f>
        <v>158375.81985284307</v>
      </c>
      <c r="J14" s="8" t="s">
        <v>4</v>
      </c>
      <c r="K14" s="51">
        <f>I14*(1+$E$25/100)</f>
        <v>161147.39670026783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90321.126666666678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-2022076.8338432088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2677.0599012850093</v>
      </c>
      <c r="F19" s="8" t="s">
        <v>4</v>
      </c>
      <c r="G19" s="42">
        <f>(G17+G14)*($E$25/100)</f>
        <v>2723.9084495574971</v>
      </c>
      <c r="H19" s="8" t="s">
        <v>4</v>
      </c>
      <c r="I19" s="42">
        <f>(I17+I14)*($E$25/100)</f>
        <v>2771.5768474247539</v>
      </c>
      <c r="J19" s="8" t="s">
        <v>4</v>
      </c>
      <c r="K19" s="42">
        <f>SUM(K10:K14,K17:K18)*($E$25/100)</f>
        <v>108120.0576616841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-58260.519999316159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6196039.2699567787</v>
      </c>
      <c r="F21" s="38" t="s">
        <v>4</v>
      </c>
      <c r="G21" s="49">
        <f>SUM(G9:G20)</f>
        <v>6215991.0135863665</v>
      </c>
      <c r="H21" s="38" t="s">
        <v>4</v>
      </c>
      <c r="I21" s="49">
        <f>SUM(I9:I20)</f>
        <v>6236469.4173083771</v>
      </c>
      <c r="J21" s="38" t="s">
        <v>4</v>
      </c>
      <c r="K21" s="52">
        <f>SUM(K9:K20)</f>
        <v>4296392.839724917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1365407.5005670479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2051207.7766236984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2514651.7409031196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5931267.0180938654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7357.9331999999995</v>
      </c>
      <c r="F11" s="17" t="s">
        <v>4</v>
      </c>
      <c r="G11" s="21">
        <v>7881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44957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5372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2443358.8197999997</v>
      </c>
      <c r="F14" s="17" t="s">
        <v>4</v>
      </c>
      <c r="G14" s="21">
        <v>2575250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150343.83440000052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152974.85150200053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1077397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636410.24338624335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440986.75661375665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146995.58553791887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428015</v>
      </c>
      <c r="F10" s="9">
        <f>E10/D10</f>
        <v>42801.5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404947</v>
      </c>
      <c r="F11" s="9">
        <f t="shared" ref="F11" si="0">E11/D11</f>
        <v>5399.2933333333331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48200.793333333335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2660669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2534600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126069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57918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90000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-32082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48200.793333333335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51866.666666666664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-3665.8733333333294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4581600.1661567912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1412857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404826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19886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98533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1936102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98628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98628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-832962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-832962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1201768</v>
      </c>
      <c r="F28" s="25" t="s">
        <v>4</v>
      </c>
      <c r="G28" s="1">
        <f>IF(E28&lt;0,0,-E28)</f>
        <v>-1201768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5323077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78832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5401909</v>
      </c>
      <c r="F35" s="25" t="s">
        <v>4</v>
      </c>
      <c r="G35" s="12">
        <f>-E35</f>
        <v>-5401909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-2022076.8338432088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2017-09-13T13:06:55Z</dcterms:modified>
</cp:coreProperties>
</file>