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G20" i="22" l="1"/>
  <c r="I17" i="22"/>
  <c r="G18" i="19"/>
  <c r="G19" i="19" s="1"/>
  <c r="E14" i="22" s="1"/>
  <c r="G12" i="7"/>
  <c r="G14" i="22" l="1"/>
  <c r="E19" i="22"/>
  <c r="E21" i="22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<sst xmlns="http://schemas.openxmlformats.org/spreadsheetml/2006/main" count="315" uniqueCount="142">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</sst>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1973995.298329304</v>
      </c>
      <c r="F9" s="13" t="s">
        <v>4</v>
      </c>
      <c r="G9" s="48">
        <v>1970284.8570691003</v>
      </c>
      <c r="H9" s="13" t="s">
        <v>4</v>
      </c>
      <c r="I9" s="48">
        <v>1966667.479045134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1086837.6213781314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889572.28458588535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363040.28527516249</v>
      </c>
      <c r="L12" s="8" t="s">
        <v>4</v>
      </c>
      <c r="M12" s="2"/>
    </row>
    <row r="13" spans="1:13" x14ac:dyDescent="0.25">
      <c r="A13" s="2"/>
      <c r="B13" s="44" t="s">
        <v>141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-124453.8169095403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-33084.929267500018</v>
      </c>
      <c r="F14" s="8" t="s">
        <v>4</v>
      </c>
      <c r="G14" s="9">
        <f>E14*(1+$E$25/100)</f>
        <v>-33663.915529681268</v>
      </c>
      <c r="H14" s="8" t="s">
        <v>4</v>
      </c>
      <c r="I14" s="9">
        <f>G14*(1+$E$25/100)</f>
        <v>-34253.03405145069</v>
      </c>
      <c r="J14" s="8" t="s">
        <v>4</v>
      </c>
      <c r="K14" s="51">
        <f>I14*(1+$E$25/100)</f>
        <v>-34852.462147351078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-756002.125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309003.36921096081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-578.98626218125037</v>
      </c>
      <c r="F19" s="8" t="s">
        <v>4</v>
      </c>
      <c r="G19" s="42">
        <f>(G17+G14)*($E$25/100)</f>
        <v>-589.11852176942227</v>
      </c>
      <c r="H19" s="8" t="s">
        <v>4</v>
      </c>
      <c r="I19" s="42">
        <f>(I17+I14)*($E$25/100)</f>
        <v>-599.42809590038712</v>
      </c>
      <c r="J19" s="8" t="s">
        <v>4</v>
      </c>
      <c r="K19" s="42">
        <f>SUM(K10:K14,K17:K18)*($E$25/100)</f>
        <v>38152.518463190048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-32034.210450419818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1940331.3827996226</v>
      </c>
      <c r="F21" s="38" t="s">
        <v>4</v>
      </c>
      <c r="G21" s="49">
        <f>SUM(G9:G20)</f>
        <v>1936031.8230176494</v>
      </c>
      <c r="H21" s="38" t="s">
        <v>4</v>
      </c>
      <c r="I21" s="49">
        <f>SUM(I9:I20)</f>
        <v>1931815.0168977829</v>
      </c>
      <c r="J21" s="38" t="s">
        <v>4</v>
      </c>
      <c r="K21" s="52">
        <f>SUM(K9:K20)</f>
        <v>1739263.4644060191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1031718.9550777945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844457.87472404772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344628.79864270001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2220805.6284445422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16199.208199999999</v>
      </c>
      <c r="F13" s="17" t="s">
        <v>4</v>
      </c>
      <c r="G13" s="21">
        <v>0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324107.69280000002</v>
      </c>
      <c r="F14" s="17" t="s">
        <v>4</v>
      </c>
      <c r="G14" s="21">
        <v>307791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-32515.901000000013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-33084.929267500018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-1825410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-1290949.4867724867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-534460.51322751329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-178153.50440917109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8</v>
      </c>
      <c r="E10" s="21">
        <v>264871</v>
      </c>
      <c r="F10" s="9">
        <f>E10/D10</f>
        <v>33108.875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33108.875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330504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343089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-12585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3474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3474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780000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-780000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2016'!F11</f>
        <v>33108.875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33108.875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1870435.3692109608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464084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190080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818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654982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18500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18500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-95515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-264871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-360386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313096</v>
      </c>
      <c r="F28" s="25" t="s">
        <v>4</v>
      </c>
      <c r="G28" s="1">
        <f>IF(E28&lt;0,0,-E28)</f>
        <v>-313096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1248336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1248336</v>
      </c>
      <c r="F35" s="25" t="s">
        <v>4</v>
      </c>
      <c r="G35" s="12">
        <f>-E35</f>
        <v>-1248336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309003.36921096081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140</v>
      </c>
      <c r="C16" s="85"/>
      <c r="D16" s="85"/>
      <c r="E16" s="86"/>
      <c r="F16" s="100" t="s">
        <v>126</v>
      </c>
      <c r="G16" s="100"/>
      <c r="H16" s="2"/>
    </row>
    <row r="17" spans="1:8" x14ac:dyDescent="0.25">
      <c r="A17" s="2"/>
      <c r="B17" s="87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2017-09-13T13:08:21Z</dcterms:modified>
</cp:coreProperties>
</file>