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<sst xmlns="http://schemas.openxmlformats.org/spreadsheetml/2006/main" count="317" uniqueCount="143">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</sst>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9067365.0917363875</v>
      </c>
      <c r="F9" s="13" t="s">
        <v>4</v>
      </c>
      <c r="G9" s="48">
        <v>9093500.6781848371</v>
      </c>
      <c r="H9" s="13" t="s">
        <v>4</v>
      </c>
      <c r="I9" s="48">
        <v>9120376.2433779612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2321365.3268429078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3309819.9838744435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4082051.9401970925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-362263.59086963197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-81516.074772000007</v>
      </c>
      <c r="F14" s="8" t="s">
        <v>4</v>
      </c>
      <c r="G14" s="9">
        <f>E14*(1+$E$25/100)</f>
        <v>-82942.606080510013</v>
      </c>
      <c r="H14" s="8" t="s">
        <v>4</v>
      </c>
      <c r="I14" s="9">
        <f>G14*(1+$E$25/100)</f>
        <v>-84394.101686918948</v>
      </c>
      <c r="J14" s="8" t="s">
        <v>4</v>
      </c>
      <c r="K14" s="51">
        <f>I14*(1+$E$25/100)</f>
        <v>-85870.99846644004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-274986.57333333336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527845.59038744867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-1426.5313085100004</v>
      </c>
      <c r="F19" s="8" t="s">
        <v>4</v>
      </c>
      <c r="G19" s="42">
        <f>(G17+G14)*($E$25/100)</f>
        <v>-1451.4956064089254</v>
      </c>
      <c r="H19" s="8" t="s">
        <v>4</v>
      </c>
      <c r="I19" s="42">
        <f>(I17+I14)*($E$25/100)</f>
        <v>-1476.8967795210817</v>
      </c>
      <c r="J19" s="8" t="s">
        <v>4</v>
      </c>
      <c r="K19" s="42">
        <f>SUM(K10:K14,K17:K18)*($E$25/100)</f>
        <v>162139.29657762151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-91139.173449065944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8984422.4856558777</v>
      </c>
      <c r="F21" s="38" t="s">
        <v>4</v>
      </c>
      <c r="G21" s="49">
        <f>SUM(G9:G20)</f>
        <v>9009106.576497918</v>
      </c>
      <c r="H21" s="38" t="s">
        <v>4</v>
      </c>
      <c r="I21" s="49">
        <f>SUM(I9:I20)</f>
        <v>9034505.2449115217</v>
      </c>
      <c r="J21" s="38" t="s">
        <v>4</v>
      </c>
      <c r="K21" s="52">
        <f>SUM(K9:K20)</f>
        <v>9588961.8017610423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2203637.9328931263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3141963.3881724714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3875031.8165956796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9220633.1376612764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3474.7455999999997</v>
      </c>
      <c r="F11" s="17" t="s">
        <v>4</v>
      </c>
      <c r="G11" s="21">
        <v>3448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70563.834600000002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8668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3719998.0855999999</v>
      </c>
      <c r="F14" s="17" t="s">
        <v>4</v>
      </c>
      <c r="G14" s="21">
        <v>3734206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-80114.078399999999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-81516.074772000007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-1079680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-763130.24338624335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-316549.75661375665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-105516.58553791889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273042</v>
      </c>
      <c r="F10" s="9">
        <f>E10/D10</f>
        <v>3640.56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994302</v>
      </c>
      <c r="F11" s="9">
        <f t="shared" ref="F11" si="0">E11/D11</f>
        <v>99430.2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103070.76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3770806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4028000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-257194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20470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470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103070.76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121333.33333333333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-18262.573333333334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9880483.5903874487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2319689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347915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187103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226667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3081374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241875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241875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-1267344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-1267344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2055905</v>
      </c>
      <c r="F28" s="25" t="s">
        <v>4</v>
      </c>
      <c r="G28" s="1">
        <f>IF(E28&lt;0,0,-E28)</f>
        <v>-2055905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399647</v>
      </c>
      <c r="F30" s="25" t="s">
        <v>4</v>
      </c>
      <c r="G30" s="12">
        <f>-$E$30</f>
        <v>-399647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6794662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102424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6897086</v>
      </c>
      <c r="F35" s="25" t="s">
        <v>4</v>
      </c>
      <c r="G35" s="12">
        <f>-E35</f>
        <v>-6897086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527845.59038744867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2017-09-13T13:08:37Z</dcterms:modified>
</cp:coreProperties>
</file>