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385" yWindow="150" windowWidth="20100" windowHeight="11070" tabRatio="701" firstSheet="1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1" i="10" l="1"/>
  <c r="G10" i="10"/>
  <c r="G30" i="13" l="1"/>
  <c r="E15" i="6" l="1"/>
  <c r="E15" i="5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2" i="11"/>
  <c r="G29" i="12" s="1"/>
  <c r="F11" i="11"/>
  <c r="F10" i="11"/>
  <c r="G13" i="10"/>
  <c r="G12" i="7"/>
  <c r="G15" i="6"/>
  <c r="G15" i="5"/>
  <c r="E22" i="2"/>
  <c r="G22" i="2" s="1"/>
  <c r="E16" i="2"/>
  <c r="E10" i="2"/>
  <c r="E10" i="4" s="1"/>
  <c r="E10" i="5" s="1"/>
  <c r="E10" i="6" s="1"/>
  <c r="E14" i="2" l="1"/>
  <c r="G14" i="2" s="1"/>
  <c r="E15" i="4"/>
  <c r="G15" i="4" s="1"/>
  <c r="G30" i="12"/>
  <c r="E19" i="2" s="1"/>
  <c r="E20" i="2" s="1"/>
  <c r="G20" i="2" s="1"/>
  <c r="E28" i="13"/>
  <c r="G28" i="13" s="1"/>
  <c r="G9" i="9"/>
  <c r="E9" i="2"/>
  <c r="G11" i="9" l="1"/>
  <c r="E11" i="2" s="1"/>
  <c r="E9" i="4" l="1"/>
  <c r="E11" i="4" s="1"/>
  <c r="E12" i="2"/>
  <c r="G12" i="2" s="1"/>
  <c r="G23" i="2" s="1"/>
  <c r="E12" i="4" l="1"/>
  <c r="E9" i="5" s="1"/>
  <c r="E12" i="5"/>
  <c r="E9" i="6" l="1"/>
  <c r="E12" i="6" s="1"/>
  <c r="E11" i="5"/>
  <c r="E13" i="5" s="1"/>
  <c r="G13" i="5" s="1"/>
  <c r="G16" i="5" s="1"/>
  <c r="E13" i="4"/>
  <c r="G13" i="4" s="1"/>
  <c r="G16" i="4" s="1"/>
  <c r="E11" i="6" l="1"/>
  <c r="E13" i="6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<sst xmlns="http://schemas.openxmlformats.org/spreadsheetml/2006/main" count="246" uniqueCount="120">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</sst>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19" sqref="D19:G19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4" zoomScaleNormal="100" workbookViewId="0">
      <selection activeCell="B12" sqref="B12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2329378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2344100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-14722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38611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58000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-19389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46000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46000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2015'!F12</f>
        <v>25488.886666666665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-41022.226666666669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7260745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1797300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69484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21074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92000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1979858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30000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30000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-625687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-625687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1384171</v>
      </c>
      <c r="F28" s="16" t="s">
        <v>4</v>
      </c>
      <c r="G28" s="31">
        <f>IF(E28&lt;0,0,-E28)</f>
        <v>-1384171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1052384</v>
      </c>
      <c r="F30" s="16" t="s">
        <v>4</v>
      </c>
      <c r="G30" s="33">
        <f>-$E$30</f>
        <v>-1052384</v>
      </c>
      <c r="H30" s="16" t="s">
        <v>4</v>
      </c>
      <c r="I30" s="1"/>
    </row>
    <row r="31" spans="1:9" x14ac:dyDescent="0.25">
      <c r="A31" s="1"/>
      <c r="B31" s="92" t="s">
        <v>112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113</v>
      </c>
      <c r="C32" s="68"/>
      <c r="D32" s="69"/>
      <c r="E32" s="36">
        <v>4548983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4548983</v>
      </c>
      <c r="F35" s="16" t="s">
        <v>4</v>
      </c>
      <c r="G35" s="33">
        <f>-E35</f>
        <v>-4548983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275207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tabSelected="1" view="pageLayout" topLeftCell="A3" zoomScaleNormal="100" workbookViewId="0">
      <selection activeCell="F25" sqref="F25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7298645.860166179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2705450.82623062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78084.315576904497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7220561.5445892746</v>
      </c>
      <c r="F12" s="17" t="s">
        <v>4</v>
      </c>
      <c r="G12" s="33">
        <f>E12</f>
        <v>7220561.5445892746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-136067.5</v>
      </c>
      <c r="F14" s="17" t="s">
        <v>4</v>
      </c>
      <c r="G14" s="33">
        <f>E14</f>
        <v>-136067.5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-14722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-19389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-41022.226666666669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-75133.226666666669</v>
      </c>
      <c r="F20" s="17" t="s">
        <v>4</v>
      </c>
      <c r="G20" s="33">
        <f>E20</f>
        <v>-75133.226666666669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275207</v>
      </c>
      <c r="F22" s="17" t="s">
        <v>4</v>
      </c>
      <c r="G22" s="33">
        <f>E22</f>
        <v>275207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7284567.817922608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7220561.5445892746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2705450.82623062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91701.13161628379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77731.694616190769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7234530.9815893676</v>
      </c>
      <c r="F13" s="17" t="s">
        <v>4</v>
      </c>
      <c r="G13" s="33">
        <f>E13</f>
        <v>7234530.9815893676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-136067.5</v>
      </c>
      <c r="F15" s="17" t="s">
        <v>4</v>
      </c>
      <c r="G15" s="33">
        <f>E15</f>
        <v>-136067.5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7098463.4815893676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7234530.9815893667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2739810.0517237489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91878.543466184958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77380.666056473492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7249028.8589990782</v>
      </c>
      <c r="F13" s="17" t="s">
        <v>4</v>
      </c>
      <c r="G13" s="33">
        <f>E13</f>
        <v>7249028.8589990782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7249028.8589990782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7249028.8589990772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2774605.6393806404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92062.666509288276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77031.222706629051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7264060.3028017366</v>
      </c>
      <c r="F13" s="17" t="s">
        <v>4</v>
      </c>
      <c r="G13" s="33">
        <f>E13</f>
        <v>7264060.3028017366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7264060.3028017366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2020816.7964696398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2572378.2374659195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2705450.82623062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7298645.860166179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4593195.033935559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78084.315576904497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-711284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f>-528967-44909</f>
        <v>-573876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f>-182317-(44909*2)</f>
        <v>-272135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2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-136067.5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116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427844</v>
      </c>
      <c r="F10" s="20">
        <f>E10/D10</f>
        <v>5704.586666666667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197843</v>
      </c>
      <c r="F11" s="20">
        <f t="shared" ref="F11" si="0">E11/D11</f>
        <v>19784.3</v>
      </c>
      <c r="G11" s="10" t="s">
        <v>4</v>
      </c>
      <c r="H11" s="1"/>
    </row>
    <row r="12" spans="1:8" x14ac:dyDescent="0.25">
      <c r="A12" s="1"/>
      <c r="B12" s="73" t="s">
        <v>5</v>
      </c>
      <c r="C12" s="74"/>
      <c r="D12" s="74"/>
      <c r="E12" s="75"/>
      <c r="F12" s="34">
        <f>SUM(F10:F11)</f>
        <v>25488.886666666665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2017-09-15T20:18:28Z</dcterms:modified>
</cp:coreProperties>
</file>