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<sst xmlns="http://schemas.openxmlformats.org/spreadsheetml/2006/main" count="317" uniqueCount="143">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</sst>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3835665.2022796758</v>
      </c>
      <c r="F9" s="13" t="s">
        <v>4</v>
      </c>
      <c r="G9" s="48">
        <v>3840434.4780986728</v>
      </c>
      <c r="H9" s="13" t="s">
        <v>4</v>
      </c>
      <c r="I9" s="48">
        <v>3845462.7689500852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1255348.0430053889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1530951.5544501008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1334760.349911815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-176175.18443914526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-125582.27795849984</v>
      </c>
      <c r="F14" s="8" t="s">
        <v>4</v>
      </c>
      <c r="G14" s="9">
        <f>E14*(1+$E$25/100)</f>
        <v>-127779.96782277359</v>
      </c>
      <c r="H14" s="8" t="s">
        <v>4</v>
      </c>
      <c r="I14" s="9">
        <f>G14*(1+$E$25/100)</f>
        <v>-130016.11725967213</v>
      </c>
      <c r="J14" s="8" t="s">
        <v>4</v>
      </c>
      <c r="K14" s="51">
        <f>I14*(1+$E$25/100)</f>
        <v>-132291.39931171641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41023.133333333331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-2004137.6845124024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-2197.6898642737474</v>
      </c>
      <c r="F19" s="8" t="s">
        <v>4</v>
      </c>
      <c r="G19" s="42">
        <f>(G17+G14)*($E$25/100)</f>
        <v>-2236.1494368985382</v>
      </c>
      <c r="H19" s="8" t="s">
        <v>4</v>
      </c>
      <c r="I19" s="42">
        <f>(I17+I14)*($E$25/100)</f>
        <v>-2275.2820520442624</v>
      </c>
      <c r="J19" s="8" t="s">
        <v>4</v>
      </c>
      <c r="K19" s="42">
        <f>SUM(K10:K14,K17:K18)*($E$25/100)</f>
        <v>66720.38386328776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-45148.627034150224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3707885.2344569024</v>
      </c>
      <c r="F21" s="38" t="s">
        <v>4</v>
      </c>
      <c r="G21" s="49">
        <f>SUM(G9:G20)</f>
        <v>3710418.3608390009</v>
      </c>
      <c r="H21" s="38" t="s">
        <v>4</v>
      </c>
      <c r="I21" s="49">
        <f>SUM(I9:I20)</f>
        <v>3713171.369638369</v>
      </c>
      <c r="J21" s="38" t="s">
        <v>4</v>
      </c>
      <c r="K21" s="52">
        <f>SUM(K9:K20)</f>
        <v>1871050.5692665111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1191683.4177548783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1453309.7741216682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1267068.35170474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3912061.5435812864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32366.538</v>
      </c>
      <c r="F13" s="17" t="s">
        <v>4</v>
      </c>
      <c r="G13" s="21">
        <v>2903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1218811.8481999999</v>
      </c>
      <c r="F14" s="17" t="s">
        <v>4</v>
      </c>
      <c r="G14" s="21">
        <v>1124853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-123422.38619999983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-125582.27795849984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70133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70133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405805</v>
      </c>
      <c r="F10" s="9">
        <f>E10/D10</f>
        <v>5410.7333333333336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306964</v>
      </c>
      <c r="F11" s="9">
        <f t="shared" ref="F11" si="0">E11/D11</f>
        <v>30696.400000000001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36107.133333333331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1145766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1149500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-3734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-3350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-12000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8650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2016'!F12</f>
        <v>36107.133333333331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36107.133333333331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2920576.3154875976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1098113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193884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45846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35612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1373455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670694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670694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-712769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-712769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1331380</v>
      </c>
      <c r="F28" s="25" t="s">
        <v>4</v>
      </c>
      <c r="G28" s="1">
        <f>IF(E28&lt;0,0,-E28)</f>
        <v>-1331380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3593204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130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3593334</v>
      </c>
      <c r="F35" s="25" t="s">
        <v>4</v>
      </c>
      <c r="G35" s="12">
        <f>-E35</f>
        <v>-3593334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-2004137.6845124024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0" t="s">
        <v>127</v>
      </c>
      <c r="G16" s="100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2017-10-13T15:49:28Z</dcterms:modified>
</cp:coreProperties>
</file>