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5" yWindow="-30" windowWidth="23355" windowHeight="1474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E35" i="13" l="1"/>
  <c r="G35" i="13" s="1"/>
  <c r="E27" i="13"/>
  <c r="E19" i="13"/>
  <c r="E15" i="13"/>
  <c r="G11" i="12"/>
  <c r="E17" i="2" s="1"/>
  <c r="G29" i="12"/>
  <c r="E20" i="2" s="1"/>
  <c r="G23" i="12"/>
  <c r="G17" i="12"/>
  <c r="E15" i="2"/>
  <c r="G15" i="2" s="1"/>
  <c r="G12" i="9"/>
  <c r="G14" i="9" s="1"/>
  <c r="G9" i="9"/>
  <c r="G11" i="9" s="1"/>
  <c r="G12" i="7"/>
  <c r="E9" i="2" s="1"/>
  <c r="E19" i="2"/>
  <c r="E18" i="2"/>
  <c r="E10" i="2"/>
  <c r="F11" i="11" l="1"/>
  <c r="G35" i="12" s="1"/>
  <c r="G36" i="12" s="1"/>
  <c r="E21" i="2" s="1"/>
  <c r="E22" i="2" s="1"/>
  <c r="G22" i="2" s="1"/>
  <c r="E28" i="13"/>
  <c r="G28" i="13" s="1"/>
  <c r="G36" i="13" s="1"/>
  <c r="E24" i="2" s="1"/>
  <c r="G24" i="2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<sst xmlns="http://schemas.openxmlformats.org/spreadsheetml/2006/main" count="210" uniqueCount="115">
  <si>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</si>
  <si>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</si>
  <si>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</si>
  <si>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</si>
  <si>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</si>
  <si>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</si>
  <si>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</si>
  <si>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</si>
  <si>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</si>
  <si>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</si>
  <si>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</si>
  <si>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</si>
  <si>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</si>
  <si>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</si>
  <si>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</si>
  <si>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</si>
  <si>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</si>
  <si>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</si>
  <si>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</si>
  <si>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</si>
  <si>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</si>
  <si>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</si>
  <si>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</si>
  <si>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</si>
  <si>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</si>
  <si>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</si>
  <si>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</si>
  <si>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</si>
  <si>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</si>
  <si>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</si>
  <si>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</si>
  <si>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</si>
  <si>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</si>
  <si>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</si>
  <si>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</si>
  <si>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</si>
  <si>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</si>
  <si>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</si>
  <si>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</si>
  <si>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</si>
  <si>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</si>
  <si>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</si>
  <si>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</si>
  <si>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</si>
  <si>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</si>
  <si>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</si>
  <si>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</si>
  <si>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</si>
  <si>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</si>
  <si>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</si>
  <si>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</si>
  <si>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</si>
  <si>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</si>
  <si>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</si>
  <si>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</si>
  <si>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</si>
  <si>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</si>
  <si>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</si>
  <si>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</si>
  <si>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</si>
  <si>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</si>
  <si>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</si>
  <si>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</si>
  <si>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</si>
  <si>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</si>
  <si>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</si>
  <si>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</si>
  <si>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</si>
  <si>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</si>
  <si>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</si>
  <si>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</si>
  <si>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</si>
  <si>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</si>
  <si>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</si>
  <si>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</si>
  <si>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</si>
  <si>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</si>
  <si>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</si>
  <si>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</si>
  <si>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</si>
  <si>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</si>
  <si>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</si>
  <si>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</si>
  <si>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</si>
  <si>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</si>
  <si>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</si>
  <si>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</si>
  <si>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</si>
  <si>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</si>
  <si>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</si>
  <si>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</si>
  <si>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</si>
  <si>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</si>
  <si>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</si>
  <si>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</si>
  <si>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</si>
  <si>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</si>
  <si>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</si>
  <si>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</si>
  <si>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</si>
  <si>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</si>
  <si>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</si>
  <si>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</si>
  <si>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</si>
  <si>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</si>
  <si>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</si>
  <si>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</si>
  <si>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</si>
  <si>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</si>
  <si>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</si>
  <si>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</si>
  <si>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</si>
  <si>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</si>
  <si>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</si>
  <si>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Ingen gennemførte investeringer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</si>
</sst>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4" zoomScaleNormal="100" workbookViewId="0">
      <selection activeCell="D27" sqref="D27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113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108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24307982.300958723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1422042.6073189699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257921.92399373848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342601.77226090053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23707458.604704082</v>
      </c>
      <c r="F13" s="38" t="s">
        <v>4</v>
      </c>
      <c r="G13" s="37">
        <f>E13</f>
        <v>23707458.604704082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107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0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97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5" t="s">
        <v>34</v>
      </c>
      <c r="C20" s="76"/>
      <c r="D20" s="77"/>
      <c r="E20" s="31">
        <f>'Fane 8. Korrektion af PL2015'!G29</f>
        <v>0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5" t="s">
        <v>35</v>
      </c>
      <c r="C21" s="76"/>
      <c r="D21" s="77"/>
      <c r="E21" s="31">
        <f>'Fane 8. Korrektion af PL2015'!G36</f>
        <v>0</v>
      </c>
      <c r="F21" s="28" t="s">
        <v>4</v>
      </c>
      <c r="G21" s="35"/>
      <c r="H21" s="36"/>
      <c r="I21" s="20"/>
    </row>
    <row r="22" spans="1:9" x14ac:dyDescent="0.25">
      <c r="A22" s="20"/>
      <c r="B22" s="78" t="s">
        <v>36</v>
      </c>
      <c r="C22" s="79"/>
      <c r="D22" s="80"/>
      <c r="E22" s="37">
        <f>SUM(E17:E21)</f>
        <v>0</v>
      </c>
      <c r="F22" s="38" t="s">
        <v>4</v>
      </c>
      <c r="G22" s="37">
        <f>E22</f>
        <v>0</v>
      </c>
      <c r="H22" s="38" t="s">
        <v>4</v>
      </c>
      <c r="I22" s="20"/>
    </row>
    <row r="23" spans="1:9" x14ac:dyDescent="0.25">
      <c r="A23" s="20"/>
      <c r="B23" s="81" t="s">
        <v>30</v>
      </c>
      <c r="C23" s="82"/>
      <c r="D23" s="82"/>
      <c r="E23" s="82"/>
      <c r="F23" s="82"/>
      <c r="G23" s="82"/>
      <c r="H23" s="83"/>
      <c r="I23" s="20"/>
    </row>
    <row r="24" spans="1:9" x14ac:dyDescent="0.25">
      <c r="A24" s="20"/>
      <c r="B24" s="78" t="s">
        <v>31</v>
      </c>
      <c r="C24" s="79"/>
      <c r="D24" s="80"/>
      <c r="E24" s="37">
        <f>'Fane 9. Kontrol af PL2015'!G36</f>
        <v>0</v>
      </c>
      <c r="F24" s="38" t="s">
        <v>4</v>
      </c>
      <c r="G24" s="37">
        <f>E24</f>
        <v>0</v>
      </c>
      <c r="H24" s="38" t="s">
        <v>4</v>
      </c>
      <c r="I24" s="20"/>
    </row>
    <row r="25" spans="1:9" x14ac:dyDescent="0.25">
      <c r="A25" s="20"/>
      <c r="B25" s="81" t="s">
        <v>37</v>
      </c>
      <c r="C25" s="82"/>
      <c r="D25" s="82"/>
      <c r="E25" s="82"/>
      <c r="F25" s="83"/>
      <c r="G25" s="40">
        <f>G13+G15+G22+G24</f>
        <v>23707458.604704082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DFE9" sheet="1" objects="1" scenarios="1"/>
  <mergeCells count="19">
    <mergeCell ref="B16:H16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39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12324745.050346678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10561194.643293073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1422042.6073189699</v>
      </c>
      <c r="H11" s="42" t="s">
        <v>4</v>
      </c>
      <c r="I11" s="20"/>
    </row>
    <row r="12" spans="1:9" x14ac:dyDescent="0.25">
      <c r="A12" s="20"/>
      <c r="B12" s="81" t="s">
        <v>39</v>
      </c>
      <c r="C12" s="82"/>
      <c r="D12" s="82"/>
      <c r="E12" s="82"/>
      <c r="F12" s="83"/>
      <c r="G12" s="40">
        <f>SUM(G9:G11)</f>
        <v>24307982.300958723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22885939.693639752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1.1269885678560001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257921.92399373848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DFE9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12324745.050346678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246494.90100693356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10561194.643293073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96106.871253966965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342601.77226090053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>
      <selection activeCell="C10" sqref="C10"/>
    </sheetView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114</v>
      </c>
      <c r="C10" s="47"/>
      <c r="D10" s="47"/>
      <c r="E10" s="46"/>
      <c r="F10" s="10"/>
      <c r="G10" s="3" t="s">
        <v>4</v>
      </c>
      <c r="H10" s="1"/>
    </row>
    <row r="11" spans="1:8" x14ac:dyDescent="0.25">
      <c r="A11" s="1"/>
      <c r="B11" s="93" t="s">
        <v>110</v>
      </c>
      <c r="C11" s="94"/>
      <c r="D11" s="94"/>
      <c r="E11" s="95"/>
      <c r="F11" s="18">
        <f>SUM(F10:F10)</f>
        <v>0</v>
      </c>
      <c r="G11" s="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topLeftCell="A19" zoomScaleNormal="100" workbookViewId="0">
      <selection activeCell="G33" sqref="G33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0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0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0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2015'!F11</f>
        <v>0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9" zoomScaleNormal="100" workbookViewId="0">
      <selection activeCell="E32" sqref="E32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0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0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0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0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0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111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112</v>
      </c>
      <c r="C32" s="114"/>
      <c r="D32" s="115"/>
      <c r="E32" s="46">
        <v>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0</v>
      </c>
      <c r="F35" s="6" t="s">
        <v>4</v>
      </c>
      <c r="G35" s="17">
        <f>-E35</f>
        <v>0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2017-10-13T18:21:22Z</dcterms:modified>
</cp:coreProperties>
</file>