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29" r:id="rId6"/>
    <sheet name="Gen. inv. 2016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G3" i="28" l="1"/>
  <c r="H3" i="28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G4" i="28"/>
  <c r="C3" i="15"/>
  <c r="B9" i="12"/>
  <c r="B10" i="12" s="1"/>
  <c r="C7" i="27"/>
  <c r="C6" i="27"/>
  <c r="C5" i="27"/>
  <c r="C4" i="27"/>
  <c r="C3" i="27"/>
  <c r="I5" i="28" l="1"/>
  <c r="F5" i="28"/>
  <c r="H5" i="28"/>
  <c r="G5" i="28"/>
  <c r="C4" i="15"/>
  <c r="D2" i="15" s="1"/>
  <c r="J3" i="28"/>
  <c r="D3" i="20"/>
  <c r="B5" i="12" s="1"/>
  <c r="L3" i="28" l="1"/>
  <c r="B3" i="12"/>
  <c r="M3" i="28" l="1"/>
  <c r="B7" i="12" s="1"/>
  <c r="B8" i="12" s="1"/>
  <c r="B4" i="12"/>
  <c r="B12" i="12" l="1"/>
  <c r="B14" i="12" s="1"/>
</calcChain>
</file>

<file path=xl/sharedStrings.xml><?xml version="1.0" encoding="utf-8"?>
<sst xmlns="http://schemas.openxmlformats.org/spreadsheetml/2006/main" count="99" uniqueCount="64">
  <si>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</si>
  <si>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</si>
  <si>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</si>
  <si>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</si>
  <si>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</si>
  <si>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</si>
  <si>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</si>
  <si>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</si>
  <si>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</si>
  <si>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</si>
  <si>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</si>
  <si>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</si>
  <si>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</si>
  <si>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</si>
  <si>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</si>
  <si>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</si>
  <si>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</si>
  <si>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</si>
  <si>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</si>
  <si>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</si>
  <si>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</si>
  <si>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</si>
  <si>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</si>
  <si>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</si>
  <si>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</si>
  <si>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</si>
  <si>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</si>
  <si>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</si>
  <si>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</si>
  <si>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</si>
  <si>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</si>
  <si>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</si>
  <si>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</si>
  <si>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</si>
  <si>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</si>
  <si>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</si>
  <si>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</si>
  <si>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</si>
  <si>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</si>
  <si>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</si>
  <si>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</si>
  <si>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</si>
  <si>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</si>
  <si>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</si>
  <si>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</si>
  <si>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</si>
  <si>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</si>
  <si>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</si>
  <si>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</si>
  <si>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</si>
  <si>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Pristalsreguleret FADO (2016 niveau)</t>
  </si>
  <si>
    <t>Ø 50mm &lt; Ledningsnet ≤ Ø110 mm</t>
  </si>
  <si>
    <t>Hovedtotal</t>
  </si>
  <si>
    <t>Grundlag for de økonomiske rammer 2017 (2016-niveau)</t>
  </si>
  <si>
    <t>Pristalsreguleret grundlag (2017-niveau)</t>
  </si>
  <si>
    <t>Nyt niveau for driftsomkostningerne i den økonomiske ramme 2017</t>
  </si>
  <si>
    <t>Afregningsmålere, elektroniske ≤ Ø 110mm (Qn 10)</t>
  </si>
  <si>
    <t>Beluftningsanlæg, kompressorbeluftning</t>
  </si>
  <si>
    <t>Ledningsnet ≤ Ø50 mm</t>
  </si>
  <si>
    <t>Pumpe inkl. stigrør og forerørsforsejlinger mv.</t>
  </si>
  <si>
    <t>Udpumpningsanlæg, rentvandspumper på vandværk</t>
  </si>
  <si>
    <t>Boring (inkl. etablering, forerør, filter og prøvepumpning)</t>
  </si>
  <si>
    <t>Filteranlæg, trykfiltre, enkelt filtrering</t>
  </si>
  <si>
    <t>Tendrup Vandværk I/S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</si>
</sst>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100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47" fillId="0" borderId="0" xfId="27369" applyBorder="1" applyAlignment="1">
      <alignment horizontal="left" indent="2"/>
    </xf>
    <xf numFmtId="166" fontId="47" fillId="0" borderId="0" xfId="27369" applyNumberFormat="1" applyBorder="1"/>
    <xf numFmtId="0" fontId="47" fillId="0" borderId="0" xfId="27369" applyBorder="1"/>
    <xf numFmtId="0" fontId="47" fillId="0" borderId="0" xfId="27369" applyFill="1" applyBorder="1"/>
    <xf numFmtId="166" fontId="3" fillId="0" borderId="0" xfId="27369" applyNumberFormat="1" applyFont="1" applyFill="1" applyBorder="1"/>
    <xf numFmtId="0" fontId="3" fillId="0" borderId="0" xfId="27369" applyFont="1" applyFill="1" applyBorder="1" applyAlignment="1">
      <alignment horizontal="left"/>
    </xf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B12" sqref="B12"/>
    </sheetView>
  </sheetViews>
  <sheetFormatPr defaultColWidth="0" defaultRowHeight="14.25" zeroHeight="1" x14ac:dyDescent="0.45"/>
  <cols>
    <col min="1" max="1" width="71.1328125" bestFit="1" customWidth="1"/>
    <col min="2" max="2" width="15.73046875" customWidth="1"/>
    <col min="3" max="3" width="9.1328125" customWidth="1"/>
    <col min="4" max="16384" width="9.1328125" hidden="1"/>
  </cols>
  <sheetData>
    <row r="1" spans="1:3" s="91" customFormat="1" ht="18" x14ac:dyDescent="0.55000000000000004">
      <c r="A1" s="91" t="s">
        <v>63</v>
      </c>
    </row>
    <row r="2" spans="1:3" s="20" customFormat="1" ht="14.65" thickBot="1" x14ac:dyDescent="0.5">
      <c r="A2" s="14" t="s">
        <v>5</v>
      </c>
      <c r="B2" s="14" t="s">
        <v>6</v>
      </c>
    </row>
    <row r="3" spans="1:3" ht="15" x14ac:dyDescent="0.25">
      <c r="A3" s="3" t="s">
        <v>4</v>
      </c>
      <c r="B3" s="28">
        <f>'Faktiske driftsomkostninger'!D2</f>
        <v>211644.85997503999</v>
      </c>
      <c r="C3" t="s">
        <v>8</v>
      </c>
    </row>
    <row r="4" spans="1:3" s="22" customFormat="1" ht="15" x14ac:dyDescent="0.25">
      <c r="A4" s="2" t="s">
        <v>9</v>
      </c>
      <c r="B4" s="37">
        <f>SUM(B3:B3)</f>
        <v>211644.85997503999</v>
      </c>
      <c r="C4" s="44" t="s">
        <v>8</v>
      </c>
    </row>
    <row r="5" spans="1:3" ht="15" x14ac:dyDescent="0.25">
      <c r="A5" s="36" t="s">
        <v>0</v>
      </c>
      <c r="B5" s="30">
        <f>Investeringer!D3</f>
        <v>114900.6577637006</v>
      </c>
      <c r="C5" s="19" t="s">
        <v>8</v>
      </c>
    </row>
    <row r="6" spans="1:3" x14ac:dyDescent="0.45">
      <c r="A6" s="3" t="s">
        <v>1</v>
      </c>
      <c r="B6" s="28">
        <f>Investeringer!E3</f>
        <v>10361</v>
      </c>
      <c r="C6" t="s">
        <v>8</v>
      </c>
    </row>
    <row r="7" spans="1:3" s="18" customFormat="1" ht="15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45">
      <c r="A8" s="2" t="s">
        <v>38</v>
      </c>
      <c r="B8" s="37">
        <f>SUM(B5:B7)</f>
        <v>125261.6577637006</v>
      </c>
      <c r="C8" s="44" t="s">
        <v>8</v>
      </c>
    </row>
    <row r="9" spans="1:3" s="18" customFormat="1" x14ac:dyDescent="0.45">
      <c r="A9" s="3" t="s">
        <v>7</v>
      </c>
      <c r="B9" s="28">
        <f>'Ikke-påvirkelige omkostninger'!M2</f>
        <v>231297</v>
      </c>
      <c r="C9" t="s">
        <v>8</v>
      </c>
    </row>
    <row r="10" spans="1:3" s="18" customFormat="1" x14ac:dyDescent="0.45">
      <c r="A10" s="2" t="s">
        <v>47</v>
      </c>
      <c r="B10" s="37">
        <f>SUM(B9:B9)</f>
        <v>231297</v>
      </c>
      <c r="C10" s="44" t="s">
        <v>8</v>
      </c>
    </row>
    <row r="11" spans="1:3" ht="15" x14ac:dyDescent="0.25">
      <c r="A11" s="1"/>
      <c r="B11" s="28"/>
    </row>
    <row r="12" spans="1:3" ht="14.65" thickBot="1" x14ac:dyDescent="0.5">
      <c r="A12" s="23" t="s">
        <v>53</v>
      </c>
      <c r="B12" s="29">
        <f>SUM(B4,B8,B10)</f>
        <v>568203.51773874066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54</v>
      </c>
      <c r="B14" s="29">
        <f>B12*Pristalsregulering!C9</f>
        <v>575419.70241402264</v>
      </c>
      <c r="C14" s="23" t="s">
        <v>2</v>
      </c>
    </row>
    <row r="15" spans="1:3" ht="15.75" hidden="1" thickTop="1" x14ac:dyDescent="0.25">
      <c r="B15" s="43"/>
    </row>
    <row r="16" spans="1:3" ht="15" hidden="1" x14ac:dyDescent="0.25"/>
    <row r="17" ht="15" hidden="1" x14ac:dyDescent="0.25"/>
    <row r="18" ht="15" hidden="1" x14ac:dyDescent="0.25"/>
    <row r="19" ht="15" hidden="1" x14ac:dyDescent="0.25"/>
    <row r="20" ht="15" hidden="1" x14ac:dyDescent="0.25"/>
    <row r="21" ht="15" hidden="1" x14ac:dyDescent="0.25"/>
    <row r="22" ht="15" hidden="1" x14ac:dyDescent="0.25"/>
    <row r="23" ht="15" hidden="1" x14ac:dyDescent="0.25"/>
    <row r="24" ht="15" hidden="1" x14ac:dyDescent="0.25"/>
    <row r="25" ht="15" hidden="1" x14ac:dyDescent="0.25"/>
    <row r="26" ht="15" hidden="1" x14ac:dyDescent="0.25"/>
    <row r="27" ht="15" hidden="1" x14ac:dyDescent="0.25"/>
    <row r="28" ht="15" hidden="1" x14ac:dyDescent="0.25"/>
    <row r="29" ht="15" hidden="1" x14ac:dyDescent="0.25"/>
    <row r="30" ht="15" hidden="1" x14ac:dyDescent="0.25"/>
    <row r="31" ht="15" hidden="1" x14ac:dyDescent="0.25"/>
    <row r="32" ht="15" hidden="1" x14ac:dyDescent="0.25"/>
    <row r="33" ht="15" hidden="1" x14ac:dyDescent="0.25"/>
    <row r="34" ht="15" hidden="1" x14ac:dyDescent="0.25"/>
    <row r="35" ht="15" hidden="1" x14ac:dyDescent="0.25"/>
    <row r="36" ht="15" hidden="1" x14ac:dyDescent="0.25"/>
    <row r="37" ht="15" hidden="1" x14ac:dyDescent="0.25"/>
    <row r="38" ht="15" hidden="1" x14ac:dyDescent="0.25"/>
    <row r="39" ht="15" hidden="1" x14ac:dyDescent="0.25"/>
    <row r="40" ht="15" hidden="1" x14ac:dyDescent="0.25"/>
    <row r="41" ht="15" hidden="1" x14ac:dyDescent="0.25"/>
    <row r="42" ht="15" hidden="1" x14ac:dyDescent="0.25"/>
    <row r="43" ht="15" hidden="1" x14ac:dyDescent="0.25"/>
    <row r="44" ht="15" hidden="1" x14ac:dyDescent="0.25"/>
    <row r="45" ht="15" hidden="1" x14ac:dyDescent="0.25"/>
    <row r="46" ht="15" hidden="1" x14ac:dyDescent="0.25"/>
    <row r="47" ht="15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B2" sqref="B2"/>
    </sheetView>
  </sheetViews>
  <sheetFormatPr defaultColWidth="0" defaultRowHeight="14.25" zeroHeight="1" x14ac:dyDescent="0.45"/>
  <cols>
    <col min="1" max="1" width="5" style="18" bestFit="1" customWidth="1"/>
    <col min="2" max="3" width="15.73046875" style="28" customWidth="1"/>
    <col min="4" max="4" width="44.1328125" style="28" customWidth="1"/>
    <col min="5" max="12" width="0" hidden="1" customWidth="1"/>
    <col min="13" max="16384" width="9.1328125" hidden="1"/>
  </cols>
  <sheetData>
    <row r="1" spans="1:4" s="42" customFormat="1" ht="43.15" thickBot="1" x14ac:dyDescent="0.5">
      <c r="A1" s="40" t="s">
        <v>10</v>
      </c>
      <c r="B1" s="41" t="s">
        <v>11</v>
      </c>
      <c r="C1" s="41" t="s">
        <v>50</v>
      </c>
      <c r="D1" s="9" t="s">
        <v>55</v>
      </c>
    </row>
    <row r="2" spans="1:4" s="19" customFormat="1" ht="15.75" thickTop="1" x14ac:dyDescent="0.25">
      <c r="A2" s="24">
        <v>2016</v>
      </c>
      <c r="B2" s="38">
        <v>307867</v>
      </c>
      <c r="C2" s="39">
        <f>B2</f>
        <v>307867</v>
      </c>
      <c r="D2" s="53">
        <f>AVERAGEIF(C2:C4,"&lt;&gt;0")</f>
        <v>211644.85997503999</v>
      </c>
    </row>
    <row r="3" spans="1:4" s="19" customFormat="1" ht="15" x14ac:dyDescent="0.25">
      <c r="A3" s="24">
        <v>2015</v>
      </c>
      <c r="B3" s="38">
        <v>201742</v>
      </c>
      <c r="C3" s="39">
        <f>B3*Pristalsregulering!C8</f>
        <v>200975.38039999999</v>
      </c>
      <c r="D3" s="28"/>
    </row>
    <row r="4" spans="1:4" ht="15" x14ac:dyDescent="0.25">
      <c r="A4" s="24">
        <v>2014</v>
      </c>
      <c r="B4" s="38">
        <v>126472</v>
      </c>
      <c r="C4" s="39">
        <f>B4*Pristalsregulering!C7*Pristalsregulering!C8</f>
        <v>126092.19952512</v>
      </c>
    </row>
    <row r="5" spans="1:4" ht="15" hidden="1" x14ac:dyDescent="0.25"/>
    <row r="6" spans="1:4" ht="15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D3" sqref="D3"/>
    </sheetView>
  </sheetViews>
  <sheetFormatPr defaultColWidth="0" defaultRowHeight="14.25" zeroHeight="1" x14ac:dyDescent="0.45"/>
  <cols>
    <col min="1" max="1" width="9.1328125" style="18" customWidth="1"/>
    <col min="2" max="2" width="35.59765625" bestFit="1" customWidth="1"/>
    <col min="3" max="3" width="25.86328125" style="54" bestFit="1" customWidth="1"/>
    <col min="4" max="4" width="22.59765625" bestFit="1" customWidth="1"/>
    <col min="5" max="5" width="25.86328125" bestFit="1" customWidth="1"/>
    <col min="6" max="7" width="0" hidden="1" customWidth="1"/>
    <col min="8" max="16384" width="9.1328125" hidden="1"/>
  </cols>
  <sheetData>
    <row r="1" spans="1:5" s="18" customFormat="1" ht="15.75" thickBot="1" x14ac:dyDescent="0.3">
      <c r="A1" s="52"/>
      <c r="B1" s="92" t="s">
        <v>45</v>
      </c>
      <c r="C1" s="93"/>
      <c r="D1" s="94" t="s">
        <v>46</v>
      </c>
      <c r="E1" s="94"/>
    </row>
    <row r="2" spans="1:5" s="18" customFormat="1" ht="14.65" thickTop="1" x14ac:dyDescent="0.4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ht="15" x14ac:dyDescent="0.25">
      <c r="A3" s="51">
        <v>2016</v>
      </c>
      <c r="B3" s="35">
        <v>105942</v>
      </c>
      <c r="C3" s="31">
        <v>10388</v>
      </c>
      <c r="D3" s="28">
        <f>B3*Pristalsregulering!C2*Pristalsregulering!C3*Pristalsregulering!C4*Pristalsregulering!C5*Pristalsregulering!C6*Pristalsregulering!C7*Pristalsregulering!C8</f>
        <v>114900.6577637006</v>
      </c>
      <c r="E3" s="28">
        <v>10361</v>
      </c>
    </row>
    <row r="4" spans="1:5" s="18" customFormat="1" ht="15" hidden="1" x14ac:dyDescent="0.25">
      <c r="A4" s="19"/>
      <c r="B4" s="19"/>
      <c r="C4" s="54"/>
    </row>
    <row r="5" spans="1:5" s="22" customFormat="1" ht="15" hidden="1" x14ac:dyDescent="0.25">
      <c r="A5" s="4"/>
      <c r="B5" s="4"/>
      <c r="C5" s="55"/>
    </row>
    <row r="6" spans="1:5" ht="15" hidden="1" x14ac:dyDescent="0.25">
      <c r="A6" s="21"/>
      <c r="B6" s="49"/>
      <c r="C6" s="56"/>
    </row>
    <row r="7" spans="1:5" ht="1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F4" sqref="F4"/>
    </sheetView>
  </sheetViews>
  <sheetFormatPr defaultColWidth="0" defaultRowHeight="15" customHeight="1" zeroHeight="1" x14ac:dyDescent="0.45"/>
  <cols>
    <col min="1" max="1" width="5" style="18" bestFit="1" customWidth="1"/>
    <col min="2" max="3" width="15.73046875" style="18" customWidth="1"/>
    <col min="4" max="4" width="18.1328125" style="18" bestFit="1" customWidth="1"/>
    <col min="5" max="5" width="15.73046875" style="24" customWidth="1"/>
    <col min="6" max="7" width="15.73046875" style="18" customWidth="1"/>
    <col min="8" max="8" width="18.1328125" style="18" bestFit="1" customWidth="1"/>
    <col min="9" max="9" width="15.73046875" style="24" customWidth="1"/>
    <col min="10" max="11" width="15.73046875" style="18" customWidth="1"/>
    <col min="12" max="12" width="15.73046875" style="24" customWidth="1"/>
    <col min="13" max="13" width="15.73046875" style="18" customWidth="1"/>
    <col min="14" max="18" width="0" style="18" hidden="1" customWidth="1"/>
    <col min="19" max="16384" width="9.1328125" style="18" hidden="1"/>
  </cols>
  <sheetData>
    <row r="1" spans="1:14" ht="15.75" thickBot="1" x14ac:dyDescent="0.3">
      <c r="A1" s="25"/>
      <c r="B1" s="95" t="s">
        <v>31</v>
      </c>
      <c r="C1" s="96"/>
      <c r="D1" s="96"/>
      <c r="E1" s="96"/>
      <c r="F1" s="92" t="s">
        <v>41</v>
      </c>
      <c r="G1" s="97"/>
      <c r="H1" s="97"/>
      <c r="I1" s="97"/>
      <c r="J1" s="98" t="s">
        <v>20</v>
      </c>
      <c r="K1" s="94"/>
      <c r="L1" s="99"/>
      <c r="M1" s="11"/>
    </row>
    <row r="2" spans="1:14" s="22" customFormat="1" ht="14.65" thickTop="1" x14ac:dyDescent="0.4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2016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2015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2014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E2" sqref="E2"/>
    </sheetView>
  </sheetViews>
  <sheetFormatPr defaultColWidth="0" defaultRowHeight="14.25" zeroHeight="1" x14ac:dyDescent="0.45"/>
  <cols>
    <col min="1" max="1" width="5" style="21" bestFit="1" customWidth="1"/>
    <col min="2" max="2" width="34.265625" style="21" bestFit="1" customWidth="1"/>
    <col min="3" max="3" width="24" style="21" bestFit="1" customWidth="1"/>
    <col min="4" max="4" width="16.3984375" style="21" bestFit="1" customWidth="1"/>
    <col min="5" max="5" width="23.73046875" style="21" bestFit="1" customWidth="1"/>
    <col min="6" max="6" width="15.73046875" style="21" customWidth="1"/>
    <col min="7" max="7" width="25" style="21" bestFit="1" customWidth="1"/>
    <col min="8" max="8" width="16.59765625" style="21" bestFit="1" customWidth="1"/>
    <col min="9" max="9" width="51.73046875" style="21" bestFit="1" customWidth="1"/>
    <col min="10" max="10" width="44.59765625" style="21" bestFit="1" customWidth="1"/>
    <col min="11" max="11" width="44.59765625" style="21" customWidth="1"/>
    <col min="12" max="12" width="16.86328125" style="26" bestFit="1" customWidth="1"/>
    <col min="13" max="13" width="15.73046875" style="21" customWidth="1"/>
    <col min="14" max="17" width="0" style="21" hidden="1" customWidth="1"/>
    <col min="18" max="16384" width="9.1328125" style="21" hidden="1"/>
  </cols>
  <sheetData>
    <row r="1" spans="1:13" s="17" customFormat="1" ht="14.65" thickBot="1" x14ac:dyDescent="0.5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2016</v>
      </c>
      <c r="B2" s="32"/>
      <c r="C2" s="32"/>
      <c r="D2" s="32"/>
      <c r="E2" s="32">
        <v>1059</v>
      </c>
      <c r="F2" s="32"/>
      <c r="G2" s="32">
        <v>230238</v>
      </c>
      <c r="H2" s="32"/>
      <c r="I2" s="32"/>
      <c r="J2" s="32"/>
      <c r="K2" s="32"/>
      <c r="L2" s="33"/>
      <c r="M2" s="34">
        <f>SUM(B2:L2)</f>
        <v>231297</v>
      </c>
    </row>
    <row r="3" spans="1:13" ht="15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t="15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t="15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18"/>
  <sheetViews>
    <sheetView workbookViewId="0">
      <selection activeCell="E20" sqref="E20"/>
    </sheetView>
  </sheetViews>
  <sheetFormatPr defaultColWidth="8.86328125" defaultRowHeight="14.25" x14ac:dyDescent="0.45"/>
  <cols>
    <col min="1" max="1" width="51.59765625" style="19" bestFit="1" customWidth="1"/>
    <col min="2" max="2" width="7.3984375" style="19" customWidth="1"/>
    <col min="3" max="3" width="8" style="19" customWidth="1"/>
    <col min="4" max="4" width="9.265625" style="19" customWidth="1"/>
    <col min="5" max="5" width="7.73046875" style="19" customWidth="1"/>
    <col min="6" max="6" width="11.1328125" style="19" customWidth="1"/>
    <col min="7" max="7" width="12.1328125" style="19" customWidth="1"/>
    <col min="8" max="8" width="10.86328125" style="19" customWidth="1"/>
    <col min="9" max="9" width="12.73046875" style="19" customWidth="1"/>
    <col min="10" max="10" width="11.59765625" style="19" customWidth="1"/>
    <col min="11" max="11" width="13.73046875" style="19" customWidth="1"/>
    <col min="12" max="12" width="11" style="19" customWidth="1"/>
    <col min="13" max="13" width="10.1328125" style="19" customWidth="1"/>
    <col min="14" max="14" width="12.73046875" style="19" customWidth="1"/>
    <col min="15" max="15" width="9.73046875" style="19" customWidth="1"/>
    <col min="16" max="16" width="10.73046875" style="19" customWidth="1"/>
    <col min="17" max="17" width="8.86328125" style="19" customWidth="1"/>
    <col min="18" max="28" width="7.3984375" style="19" bestFit="1" customWidth="1"/>
    <col min="29" max="91" width="6.73046875" style="19" bestFit="1" customWidth="1"/>
    <col min="92" max="16384" width="8.86328125" style="19"/>
  </cols>
  <sheetData>
    <row r="1" spans="1:94" ht="15" x14ac:dyDescent="0.25">
      <c r="A1" s="65"/>
      <c r="B1" s="65">
        <v>2010</v>
      </c>
      <c r="C1" s="65">
        <v>2011</v>
      </c>
      <c r="D1" s="65">
        <v>2012</v>
      </c>
      <c r="E1" s="65">
        <v>2013</v>
      </c>
      <c r="F1" s="65">
        <v>2014</v>
      </c>
      <c r="G1" s="65">
        <v>2015</v>
      </c>
      <c r="H1" s="65">
        <v>2016</v>
      </c>
      <c r="I1" s="65">
        <v>2017</v>
      </c>
      <c r="J1" s="65">
        <v>2018</v>
      </c>
      <c r="K1" s="65">
        <v>2019</v>
      </c>
      <c r="L1" s="65">
        <v>2020</v>
      </c>
      <c r="M1" s="65">
        <v>2021</v>
      </c>
      <c r="N1" s="65">
        <v>2022</v>
      </c>
      <c r="O1" s="65">
        <v>2023</v>
      </c>
      <c r="P1" s="65">
        <v>2024</v>
      </c>
      <c r="Q1" s="65">
        <v>2025</v>
      </c>
      <c r="R1" s="65">
        <v>2026</v>
      </c>
      <c r="S1" s="65">
        <v>2027</v>
      </c>
      <c r="T1" s="65">
        <v>2028</v>
      </c>
      <c r="U1" s="65">
        <v>2029</v>
      </c>
      <c r="V1" s="65">
        <v>2030</v>
      </c>
      <c r="W1" s="65">
        <v>2031</v>
      </c>
      <c r="X1" s="65">
        <v>2032</v>
      </c>
      <c r="Y1" s="65">
        <v>2033</v>
      </c>
      <c r="Z1" s="65">
        <v>2034</v>
      </c>
      <c r="AA1" s="65">
        <v>2035</v>
      </c>
      <c r="AB1" s="65">
        <v>2036</v>
      </c>
      <c r="AC1" s="65">
        <v>2037</v>
      </c>
      <c r="AD1" s="65">
        <v>2038</v>
      </c>
      <c r="AE1" s="65">
        <v>2039</v>
      </c>
      <c r="AF1" s="65">
        <v>2040</v>
      </c>
      <c r="AG1" s="65">
        <v>2041</v>
      </c>
      <c r="AH1" s="65">
        <v>2042</v>
      </c>
      <c r="AI1" s="65">
        <v>2043</v>
      </c>
      <c r="AJ1" s="65">
        <v>2044</v>
      </c>
      <c r="AK1" s="65">
        <v>2045</v>
      </c>
      <c r="AL1" s="65">
        <v>2046</v>
      </c>
      <c r="AM1" s="65">
        <v>2047</v>
      </c>
      <c r="AN1" s="65">
        <v>2048</v>
      </c>
      <c r="AO1" s="65">
        <v>2049</v>
      </c>
      <c r="AP1" s="65">
        <v>2050</v>
      </c>
      <c r="AQ1" s="65">
        <v>2051</v>
      </c>
      <c r="AR1" s="65">
        <v>2052</v>
      </c>
      <c r="AS1" s="65">
        <v>2053</v>
      </c>
      <c r="AT1" s="65">
        <v>2054</v>
      </c>
      <c r="AU1" s="65">
        <v>2055</v>
      </c>
      <c r="AV1" s="65">
        <v>2056</v>
      </c>
      <c r="AW1" s="65">
        <v>2057</v>
      </c>
      <c r="AX1" s="65">
        <v>2058</v>
      </c>
      <c r="AY1" s="65">
        <v>2059</v>
      </c>
      <c r="AZ1" s="65">
        <v>2060</v>
      </c>
      <c r="BA1" s="65">
        <v>2061</v>
      </c>
      <c r="BB1" s="65">
        <v>2062</v>
      </c>
      <c r="BC1" s="65">
        <v>2063</v>
      </c>
      <c r="BD1" s="65">
        <v>2064</v>
      </c>
      <c r="BE1" s="65">
        <v>2065</v>
      </c>
      <c r="BF1" s="65">
        <v>2066</v>
      </c>
      <c r="BG1" s="65">
        <v>2067</v>
      </c>
      <c r="BH1" s="65">
        <v>2068</v>
      </c>
      <c r="BI1" s="65">
        <v>2069</v>
      </c>
      <c r="BJ1" s="65">
        <v>2070</v>
      </c>
      <c r="BK1" s="65">
        <v>2071</v>
      </c>
      <c r="BL1" s="65">
        <v>2072</v>
      </c>
      <c r="BM1" s="65">
        <v>2073</v>
      </c>
      <c r="BN1" s="65">
        <v>2074</v>
      </c>
      <c r="BO1" s="65">
        <v>2075</v>
      </c>
      <c r="BP1" s="65">
        <v>2076</v>
      </c>
      <c r="BQ1" s="65">
        <v>2077</v>
      </c>
      <c r="BR1" s="65">
        <v>2078</v>
      </c>
      <c r="BS1" s="65">
        <v>2079</v>
      </c>
      <c r="BT1" s="65">
        <v>2080</v>
      </c>
      <c r="BU1" s="65">
        <v>2081</v>
      </c>
      <c r="BV1" s="65">
        <v>2082</v>
      </c>
      <c r="BW1" s="65">
        <v>2083</v>
      </c>
      <c r="BX1" s="65">
        <v>2084</v>
      </c>
      <c r="BY1" s="65">
        <v>2085</v>
      </c>
      <c r="BZ1" s="65">
        <v>2086</v>
      </c>
      <c r="CA1" s="65">
        <v>2087</v>
      </c>
      <c r="CB1" s="65">
        <v>2088</v>
      </c>
      <c r="CC1" s="65">
        <v>2089</v>
      </c>
      <c r="CD1" s="65">
        <v>2090</v>
      </c>
      <c r="CE1" s="74"/>
      <c r="CF1" s="74"/>
      <c r="CG1" s="74"/>
      <c r="CH1" s="74"/>
      <c r="CI1" s="74"/>
      <c r="CJ1" s="74"/>
      <c r="CK1" s="74"/>
      <c r="CL1" s="74"/>
      <c r="CM1" s="74"/>
      <c r="CN1" s="75"/>
      <c r="CO1" s="62"/>
      <c r="CP1" s="62"/>
    </row>
    <row r="2" spans="1:94" ht="15" x14ac:dyDescent="0.25">
      <c r="A2" s="66"/>
      <c r="B2" s="67"/>
      <c r="C2" s="67"/>
      <c r="D2" s="67"/>
      <c r="E2" s="67"/>
      <c r="F2" s="67">
        <v>7325.0933333333332</v>
      </c>
      <c r="G2" s="67">
        <v>8834.3666666666668</v>
      </c>
      <c r="H2" s="67">
        <v>10388.42</v>
      </c>
      <c r="I2" s="67">
        <v>10388.42</v>
      </c>
      <c r="J2" s="67">
        <v>10388.42</v>
      </c>
      <c r="K2" s="67">
        <v>10388.42</v>
      </c>
      <c r="L2" s="67">
        <v>10388.42</v>
      </c>
      <c r="M2" s="67">
        <v>10388.42</v>
      </c>
      <c r="N2" s="67">
        <v>10388.42</v>
      </c>
      <c r="O2" s="67">
        <v>10388.42</v>
      </c>
      <c r="P2" s="67">
        <v>8627.0199999999986</v>
      </c>
      <c r="Q2" s="67">
        <v>8627.0199999999986</v>
      </c>
      <c r="R2" s="67">
        <v>8627.0199999999986</v>
      </c>
      <c r="S2" s="67">
        <v>8627.0199999999986</v>
      </c>
      <c r="T2" s="67">
        <v>8627.0199999999986</v>
      </c>
      <c r="U2" s="67">
        <v>7580.82</v>
      </c>
      <c r="V2" s="67">
        <v>7580.82</v>
      </c>
      <c r="W2" s="67">
        <v>7580.82</v>
      </c>
      <c r="X2" s="67">
        <v>7580.82</v>
      </c>
      <c r="Y2" s="67">
        <v>7580.82</v>
      </c>
      <c r="Z2" s="67">
        <v>7580.82</v>
      </c>
      <c r="AA2" s="67">
        <v>7580.82</v>
      </c>
      <c r="AB2" s="67">
        <v>7580.82</v>
      </c>
      <c r="AC2" s="67">
        <v>7580.82</v>
      </c>
      <c r="AD2" s="67">
        <v>7580.82</v>
      </c>
      <c r="AE2" s="67">
        <v>6436.5399999999991</v>
      </c>
      <c r="AF2" s="67">
        <v>6436.5399999999991</v>
      </c>
      <c r="AG2" s="67">
        <v>5533.619999999999</v>
      </c>
      <c r="AH2" s="67">
        <v>5533.619999999999</v>
      </c>
      <c r="AI2" s="67">
        <v>5533.619999999999</v>
      </c>
      <c r="AJ2" s="67">
        <v>5533.619999999999</v>
      </c>
      <c r="AK2" s="67">
        <v>4211.72</v>
      </c>
      <c r="AL2" s="67">
        <v>4211.72</v>
      </c>
      <c r="AM2" s="67">
        <v>4211.72</v>
      </c>
      <c r="AN2" s="67">
        <v>4211.72</v>
      </c>
      <c r="AO2" s="67">
        <v>4211.72</v>
      </c>
      <c r="AP2" s="67">
        <v>4211.72</v>
      </c>
      <c r="AQ2" s="67">
        <v>4211.72</v>
      </c>
      <c r="AR2" s="67">
        <v>4211.72</v>
      </c>
      <c r="AS2" s="67">
        <v>4211.72</v>
      </c>
      <c r="AT2" s="67">
        <v>4211.72</v>
      </c>
      <c r="AU2" s="67">
        <v>4211.72</v>
      </c>
      <c r="AV2" s="67">
        <v>4211.72</v>
      </c>
      <c r="AW2" s="67">
        <v>4211.72</v>
      </c>
      <c r="AX2" s="67">
        <v>4211.72</v>
      </c>
      <c r="AY2" s="67">
        <v>4211.72</v>
      </c>
      <c r="AZ2" s="67">
        <v>4211.72</v>
      </c>
      <c r="BA2" s="67">
        <v>4211.72</v>
      </c>
      <c r="BB2" s="67">
        <v>4211.72</v>
      </c>
      <c r="BC2" s="67">
        <v>4211.72</v>
      </c>
      <c r="BD2" s="67">
        <v>4211.72</v>
      </c>
      <c r="BE2" s="67">
        <v>4211.72</v>
      </c>
      <c r="BF2" s="67">
        <v>4211.72</v>
      </c>
      <c r="BG2" s="67">
        <v>4211.72</v>
      </c>
      <c r="BH2" s="67">
        <v>4211.72</v>
      </c>
      <c r="BI2" s="67">
        <v>4211.72</v>
      </c>
      <c r="BJ2" s="67">
        <v>4211.72</v>
      </c>
      <c r="BK2" s="67">
        <v>4211.72</v>
      </c>
      <c r="BL2" s="67">
        <v>4211.72</v>
      </c>
      <c r="BM2" s="67">
        <v>4211.72</v>
      </c>
      <c r="BN2" s="67">
        <v>4211.72</v>
      </c>
      <c r="BO2" s="67">
        <v>4211.72</v>
      </c>
      <c r="BP2" s="67">
        <v>4211.72</v>
      </c>
      <c r="BQ2" s="67">
        <v>4211.72</v>
      </c>
      <c r="BR2" s="67">
        <v>4211.72</v>
      </c>
      <c r="BS2" s="67">
        <v>4211.72</v>
      </c>
      <c r="BT2" s="67">
        <v>4211.72</v>
      </c>
      <c r="BU2" s="67">
        <v>4211.72</v>
      </c>
      <c r="BV2" s="67">
        <v>4211.72</v>
      </c>
      <c r="BW2" s="67">
        <v>4211.72</v>
      </c>
      <c r="BX2" s="67">
        <v>4211.72</v>
      </c>
      <c r="BY2" s="67">
        <v>4211.72</v>
      </c>
      <c r="BZ2" s="67">
        <v>4211.72</v>
      </c>
      <c r="CA2" s="67">
        <v>4211.72</v>
      </c>
      <c r="CB2" s="67">
        <v>4211.72</v>
      </c>
      <c r="CC2" s="67">
        <v>838.50666666666666</v>
      </c>
      <c r="CD2" s="67">
        <v>651.13333333333333</v>
      </c>
      <c r="CE2" s="76"/>
      <c r="CF2" s="76"/>
      <c r="CG2" s="76"/>
      <c r="CH2" s="76"/>
      <c r="CI2" s="76"/>
      <c r="CJ2" s="76"/>
      <c r="CK2" s="76"/>
      <c r="CL2" s="76"/>
      <c r="CM2" s="76"/>
      <c r="CN2" s="75"/>
      <c r="CO2" s="62"/>
      <c r="CP2" s="62"/>
    </row>
    <row r="3" spans="1:94" ht="15" x14ac:dyDescent="0.25">
      <c r="A3" s="68">
        <v>2014</v>
      </c>
      <c r="B3" s="69"/>
      <c r="C3" s="69"/>
      <c r="D3" s="69"/>
      <c r="E3" s="69"/>
      <c r="F3" s="69">
        <v>7325.0933333333332</v>
      </c>
      <c r="G3" s="69">
        <v>7325.0933333333332</v>
      </c>
      <c r="H3" s="69">
        <v>7325.0933333333332</v>
      </c>
      <c r="I3" s="69">
        <v>7325.0933333333332</v>
      </c>
      <c r="J3" s="69">
        <v>7325.0933333333332</v>
      </c>
      <c r="K3" s="69">
        <v>7325.0933333333332</v>
      </c>
      <c r="L3" s="69">
        <v>7325.0933333333332</v>
      </c>
      <c r="M3" s="69">
        <v>7325.0933333333332</v>
      </c>
      <c r="N3" s="69">
        <v>7325.0933333333332</v>
      </c>
      <c r="O3" s="69">
        <v>7325.0933333333332</v>
      </c>
      <c r="P3" s="69">
        <v>5563.6933333333327</v>
      </c>
      <c r="Q3" s="69">
        <v>5563.6933333333327</v>
      </c>
      <c r="R3" s="69">
        <v>5563.6933333333327</v>
      </c>
      <c r="S3" s="69">
        <v>5563.6933333333327</v>
      </c>
      <c r="T3" s="69">
        <v>5563.6933333333327</v>
      </c>
      <c r="U3" s="69">
        <v>4517.4933333333338</v>
      </c>
      <c r="V3" s="69">
        <v>4517.4933333333338</v>
      </c>
      <c r="W3" s="69">
        <v>4517.4933333333338</v>
      </c>
      <c r="X3" s="69">
        <v>4517.4933333333338</v>
      </c>
      <c r="Y3" s="69">
        <v>4517.4933333333338</v>
      </c>
      <c r="Z3" s="69">
        <v>4517.4933333333338</v>
      </c>
      <c r="AA3" s="69">
        <v>4517.4933333333338</v>
      </c>
      <c r="AB3" s="69">
        <v>4517.4933333333338</v>
      </c>
      <c r="AC3" s="69">
        <v>4517.4933333333338</v>
      </c>
      <c r="AD3" s="69">
        <v>4517.4933333333338</v>
      </c>
      <c r="AE3" s="69">
        <v>3373.2133333333331</v>
      </c>
      <c r="AF3" s="69">
        <v>3373.2133333333331</v>
      </c>
      <c r="AG3" s="69">
        <v>3373.2133333333331</v>
      </c>
      <c r="AH3" s="69">
        <v>3373.2133333333331</v>
      </c>
      <c r="AI3" s="69">
        <v>3373.2133333333331</v>
      </c>
      <c r="AJ3" s="69">
        <v>3373.2133333333331</v>
      </c>
      <c r="AK3" s="69">
        <v>3373.2133333333331</v>
      </c>
      <c r="AL3" s="69">
        <v>3373.2133333333331</v>
      </c>
      <c r="AM3" s="69">
        <v>3373.2133333333331</v>
      </c>
      <c r="AN3" s="69">
        <v>3373.2133333333331</v>
      </c>
      <c r="AO3" s="69">
        <v>3373.2133333333331</v>
      </c>
      <c r="AP3" s="69">
        <v>3373.2133333333331</v>
      </c>
      <c r="AQ3" s="69">
        <v>3373.2133333333331</v>
      </c>
      <c r="AR3" s="69">
        <v>3373.2133333333331</v>
      </c>
      <c r="AS3" s="69">
        <v>3373.2133333333331</v>
      </c>
      <c r="AT3" s="69">
        <v>3373.2133333333331</v>
      </c>
      <c r="AU3" s="69">
        <v>3373.2133333333331</v>
      </c>
      <c r="AV3" s="69">
        <v>3373.2133333333331</v>
      </c>
      <c r="AW3" s="69">
        <v>3373.2133333333331</v>
      </c>
      <c r="AX3" s="69">
        <v>3373.2133333333331</v>
      </c>
      <c r="AY3" s="69">
        <v>3373.2133333333331</v>
      </c>
      <c r="AZ3" s="69">
        <v>3373.2133333333331</v>
      </c>
      <c r="BA3" s="69">
        <v>3373.2133333333331</v>
      </c>
      <c r="BB3" s="69">
        <v>3373.2133333333331</v>
      </c>
      <c r="BC3" s="69">
        <v>3373.2133333333331</v>
      </c>
      <c r="BD3" s="69">
        <v>3373.2133333333331</v>
      </c>
      <c r="BE3" s="69">
        <v>3373.2133333333331</v>
      </c>
      <c r="BF3" s="69">
        <v>3373.2133333333331</v>
      </c>
      <c r="BG3" s="69">
        <v>3373.2133333333331</v>
      </c>
      <c r="BH3" s="69">
        <v>3373.2133333333331</v>
      </c>
      <c r="BI3" s="69">
        <v>3373.2133333333331</v>
      </c>
      <c r="BJ3" s="69">
        <v>3373.2133333333331</v>
      </c>
      <c r="BK3" s="69">
        <v>3373.2133333333331</v>
      </c>
      <c r="BL3" s="69">
        <v>3373.2133333333331</v>
      </c>
      <c r="BM3" s="69">
        <v>3373.2133333333331</v>
      </c>
      <c r="BN3" s="69">
        <v>3373.2133333333331</v>
      </c>
      <c r="BO3" s="69">
        <v>3373.2133333333331</v>
      </c>
      <c r="BP3" s="69">
        <v>3373.2133333333331</v>
      </c>
      <c r="BQ3" s="69">
        <v>3373.2133333333331</v>
      </c>
      <c r="BR3" s="69">
        <v>3373.2133333333331</v>
      </c>
      <c r="BS3" s="69">
        <v>3373.2133333333331</v>
      </c>
      <c r="BT3" s="69">
        <v>3373.2133333333331</v>
      </c>
      <c r="BU3" s="69">
        <v>3373.2133333333331</v>
      </c>
      <c r="BV3" s="69">
        <v>3373.2133333333331</v>
      </c>
      <c r="BW3" s="69">
        <v>3373.2133333333331</v>
      </c>
      <c r="BX3" s="69">
        <v>3373.2133333333331</v>
      </c>
      <c r="BY3" s="69">
        <v>3373.2133333333331</v>
      </c>
      <c r="BZ3" s="69">
        <v>3373.2133333333331</v>
      </c>
      <c r="CA3" s="69">
        <v>3373.2133333333331</v>
      </c>
      <c r="CB3" s="69">
        <v>3373.2133333333331</v>
      </c>
      <c r="CC3" s="69"/>
      <c r="CD3" s="69"/>
      <c r="CE3" s="76"/>
      <c r="CF3" s="76"/>
      <c r="CG3" s="76"/>
      <c r="CH3" s="76"/>
      <c r="CI3" s="76"/>
      <c r="CJ3" s="76"/>
      <c r="CK3" s="76"/>
      <c r="CL3" s="76"/>
      <c r="CM3" s="76"/>
      <c r="CN3" s="75"/>
      <c r="CO3" s="62"/>
      <c r="CP3" s="62"/>
    </row>
    <row r="4" spans="1:94" x14ac:dyDescent="0.45">
      <c r="A4" s="70" t="s">
        <v>56</v>
      </c>
      <c r="B4" s="71"/>
      <c r="C4" s="71"/>
      <c r="D4" s="71"/>
      <c r="E4" s="71"/>
      <c r="F4" s="71">
        <v>1761.4</v>
      </c>
      <c r="G4" s="71">
        <v>1761.4</v>
      </c>
      <c r="H4" s="71">
        <v>1761.4</v>
      </c>
      <c r="I4" s="71">
        <v>1761.4</v>
      </c>
      <c r="J4" s="71">
        <v>1761.4</v>
      </c>
      <c r="K4" s="71">
        <v>1761.4</v>
      </c>
      <c r="L4" s="71">
        <v>1761.4</v>
      </c>
      <c r="M4" s="71">
        <v>1761.4</v>
      </c>
      <c r="N4" s="71">
        <v>1761.4</v>
      </c>
      <c r="O4" s="71">
        <v>1761.4</v>
      </c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7"/>
      <c r="CF4" s="77"/>
      <c r="CG4" s="77"/>
      <c r="CH4" s="77"/>
      <c r="CI4" s="77"/>
      <c r="CJ4" s="77"/>
      <c r="CK4" s="77"/>
      <c r="CL4" s="77"/>
      <c r="CM4" s="77"/>
      <c r="CN4" s="75"/>
      <c r="CO4" s="62"/>
      <c r="CP4" s="62"/>
    </row>
    <row r="5" spans="1:94" x14ac:dyDescent="0.45">
      <c r="A5" s="70" t="s">
        <v>57</v>
      </c>
      <c r="B5" s="71"/>
      <c r="C5" s="71"/>
      <c r="D5" s="71"/>
      <c r="E5" s="71"/>
      <c r="F5" s="71">
        <v>559.88</v>
      </c>
      <c r="G5" s="71">
        <v>559.88</v>
      </c>
      <c r="H5" s="71">
        <v>559.88</v>
      </c>
      <c r="I5" s="71">
        <v>559.88</v>
      </c>
      <c r="J5" s="71">
        <v>559.88</v>
      </c>
      <c r="K5" s="71">
        <v>559.88</v>
      </c>
      <c r="L5" s="71">
        <v>559.88</v>
      </c>
      <c r="M5" s="71">
        <v>559.88</v>
      </c>
      <c r="N5" s="71">
        <v>559.88</v>
      </c>
      <c r="O5" s="71">
        <v>559.88</v>
      </c>
      <c r="P5" s="71">
        <v>559.88</v>
      </c>
      <c r="Q5" s="71">
        <v>559.88</v>
      </c>
      <c r="R5" s="71">
        <v>559.88</v>
      </c>
      <c r="S5" s="71">
        <v>559.88</v>
      </c>
      <c r="T5" s="71">
        <v>559.88</v>
      </c>
      <c r="U5" s="71">
        <v>559.88</v>
      </c>
      <c r="V5" s="71">
        <v>559.88</v>
      </c>
      <c r="W5" s="71">
        <v>559.88</v>
      </c>
      <c r="X5" s="71">
        <v>559.88</v>
      </c>
      <c r="Y5" s="71">
        <v>559.88</v>
      </c>
      <c r="Z5" s="71">
        <v>559.88</v>
      </c>
      <c r="AA5" s="71">
        <v>559.88</v>
      </c>
      <c r="AB5" s="71">
        <v>559.88</v>
      </c>
      <c r="AC5" s="71">
        <v>559.88</v>
      </c>
      <c r="AD5" s="71">
        <v>559.88</v>
      </c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7"/>
      <c r="CF5" s="77"/>
      <c r="CG5" s="77"/>
      <c r="CH5" s="77"/>
      <c r="CI5" s="77"/>
      <c r="CJ5" s="77"/>
      <c r="CK5" s="77"/>
      <c r="CL5" s="77"/>
      <c r="CM5" s="77"/>
      <c r="CN5" s="75"/>
      <c r="CO5" s="62"/>
      <c r="CP5" s="62"/>
    </row>
    <row r="6" spans="1:94" x14ac:dyDescent="0.45">
      <c r="A6" s="70" t="s">
        <v>58</v>
      </c>
      <c r="B6" s="71"/>
      <c r="C6" s="71"/>
      <c r="D6" s="71"/>
      <c r="E6" s="71"/>
      <c r="F6" s="71">
        <v>1237.3733333333332</v>
      </c>
      <c r="G6" s="71">
        <v>1237.3733333333332</v>
      </c>
      <c r="H6" s="71">
        <v>1237.3733333333332</v>
      </c>
      <c r="I6" s="71">
        <v>1237.3733333333332</v>
      </c>
      <c r="J6" s="71">
        <v>1237.3733333333332</v>
      </c>
      <c r="K6" s="71">
        <v>1237.3733333333332</v>
      </c>
      <c r="L6" s="71">
        <v>1237.3733333333332</v>
      </c>
      <c r="M6" s="71">
        <v>1237.3733333333332</v>
      </c>
      <c r="N6" s="71">
        <v>1237.3733333333332</v>
      </c>
      <c r="O6" s="71">
        <v>1237.3733333333332</v>
      </c>
      <c r="P6" s="71">
        <v>1237.3733333333332</v>
      </c>
      <c r="Q6" s="71">
        <v>1237.3733333333332</v>
      </c>
      <c r="R6" s="71">
        <v>1237.3733333333332</v>
      </c>
      <c r="S6" s="71">
        <v>1237.3733333333332</v>
      </c>
      <c r="T6" s="71">
        <v>1237.3733333333332</v>
      </c>
      <c r="U6" s="71">
        <v>1237.3733333333332</v>
      </c>
      <c r="V6" s="71">
        <v>1237.3733333333332</v>
      </c>
      <c r="W6" s="71">
        <v>1237.3733333333332</v>
      </c>
      <c r="X6" s="71">
        <v>1237.3733333333332</v>
      </c>
      <c r="Y6" s="71">
        <v>1237.3733333333332</v>
      </c>
      <c r="Z6" s="71">
        <v>1237.3733333333332</v>
      </c>
      <c r="AA6" s="71">
        <v>1237.3733333333332</v>
      </c>
      <c r="AB6" s="71">
        <v>1237.3733333333332</v>
      </c>
      <c r="AC6" s="71">
        <v>1237.3733333333332</v>
      </c>
      <c r="AD6" s="71">
        <v>1237.3733333333332</v>
      </c>
      <c r="AE6" s="71">
        <v>1237.3733333333332</v>
      </c>
      <c r="AF6" s="71">
        <v>1237.3733333333332</v>
      </c>
      <c r="AG6" s="71">
        <v>1237.3733333333332</v>
      </c>
      <c r="AH6" s="71">
        <v>1237.3733333333332</v>
      </c>
      <c r="AI6" s="71">
        <v>1237.3733333333332</v>
      </c>
      <c r="AJ6" s="71">
        <v>1237.3733333333332</v>
      </c>
      <c r="AK6" s="71">
        <v>1237.3733333333332</v>
      </c>
      <c r="AL6" s="71">
        <v>1237.3733333333332</v>
      </c>
      <c r="AM6" s="71">
        <v>1237.3733333333332</v>
      </c>
      <c r="AN6" s="71">
        <v>1237.3733333333332</v>
      </c>
      <c r="AO6" s="71">
        <v>1237.3733333333332</v>
      </c>
      <c r="AP6" s="71">
        <v>1237.3733333333332</v>
      </c>
      <c r="AQ6" s="71">
        <v>1237.3733333333332</v>
      </c>
      <c r="AR6" s="71">
        <v>1237.3733333333332</v>
      </c>
      <c r="AS6" s="71">
        <v>1237.3733333333332</v>
      </c>
      <c r="AT6" s="71">
        <v>1237.3733333333332</v>
      </c>
      <c r="AU6" s="71">
        <v>1237.3733333333332</v>
      </c>
      <c r="AV6" s="71">
        <v>1237.3733333333332</v>
      </c>
      <c r="AW6" s="71">
        <v>1237.3733333333332</v>
      </c>
      <c r="AX6" s="71">
        <v>1237.3733333333332</v>
      </c>
      <c r="AY6" s="71">
        <v>1237.3733333333332</v>
      </c>
      <c r="AZ6" s="71">
        <v>1237.3733333333332</v>
      </c>
      <c r="BA6" s="71">
        <v>1237.3733333333332</v>
      </c>
      <c r="BB6" s="71">
        <v>1237.3733333333332</v>
      </c>
      <c r="BC6" s="71">
        <v>1237.3733333333332</v>
      </c>
      <c r="BD6" s="71">
        <v>1237.3733333333332</v>
      </c>
      <c r="BE6" s="71">
        <v>1237.3733333333332</v>
      </c>
      <c r="BF6" s="71">
        <v>1237.3733333333332</v>
      </c>
      <c r="BG6" s="71">
        <v>1237.3733333333332</v>
      </c>
      <c r="BH6" s="71">
        <v>1237.3733333333332</v>
      </c>
      <c r="BI6" s="71">
        <v>1237.3733333333332</v>
      </c>
      <c r="BJ6" s="71">
        <v>1237.3733333333332</v>
      </c>
      <c r="BK6" s="71">
        <v>1237.3733333333332</v>
      </c>
      <c r="BL6" s="71">
        <v>1237.3733333333332</v>
      </c>
      <c r="BM6" s="71">
        <v>1237.3733333333332</v>
      </c>
      <c r="BN6" s="71">
        <v>1237.3733333333332</v>
      </c>
      <c r="BO6" s="71">
        <v>1237.3733333333332</v>
      </c>
      <c r="BP6" s="71">
        <v>1237.3733333333332</v>
      </c>
      <c r="BQ6" s="71">
        <v>1237.3733333333332</v>
      </c>
      <c r="BR6" s="71">
        <v>1237.3733333333332</v>
      </c>
      <c r="BS6" s="71">
        <v>1237.3733333333332</v>
      </c>
      <c r="BT6" s="71">
        <v>1237.3733333333332</v>
      </c>
      <c r="BU6" s="71">
        <v>1237.3733333333332</v>
      </c>
      <c r="BV6" s="71">
        <v>1237.3733333333332</v>
      </c>
      <c r="BW6" s="71">
        <v>1237.3733333333332</v>
      </c>
      <c r="BX6" s="71">
        <v>1237.3733333333332</v>
      </c>
      <c r="BY6" s="71">
        <v>1237.3733333333332</v>
      </c>
      <c r="BZ6" s="71">
        <v>1237.3733333333332</v>
      </c>
      <c r="CA6" s="71">
        <v>1237.3733333333332</v>
      </c>
      <c r="CB6" s="71">
        <v>1237.3733333333332</v>
      </c>
      <c r="CC6" s="71"/>
      <c r="CD6" s="71"/>
      <c r="CE6" s="77"/>
      <c r="CF6" s="77"/>
      <c r="CG6" s="77"/>
      <c r="CH6" s="77"/>
      <c r="CI6" s="77"/>
      <c r="CJ6" s="77"/>
      <c r="CK6" s="77"/>
      <c r="CL6" s="77"/>
      <c r="CM6" s="77"/>
      <c r="CN6" s="75"/>
      <c r="CO6" s="62"/>
      <c r="CP6" s="62"/>
    </row>
    <row r="7" spans="1:94" x14ac:dyDescent="0.45">
      <c r="A7" s="70" t="s">
        <v>59</v>
      </c>
      <c r="B7" s="71"/>
      <c r="C7" s="71"/>
      <c r="D7" s="71"/>
      <c r="E7" s="71"/>
      <c r="F7" s="71">
        <v>1046.2</v>
      </c>
      <c r="G7" s="71">
        <v>1046.2</v>
      </c>
      <c r="H7" s="71">
        <v>1046.2</v>
      </c>
      <c r="I7" s="71">
        <v>1046.2</v>
      </c>
      <c r="J7" s="71">
        <v>1046.2</v>
      </c>
      <c r="K7" s="71">
        <v>1046.2</v>
      </c>
      <c r="L7" s="71">
        <v>1046.2</v>
      </c>
      <c r="M7" s="71">
        <v>1046.2</v>
      </c>
      <c r="N7" s="71">
        <v>1046.2</v>
      </c>
      <c r="O7" s="71">
        <v>1046.2</v>
      </c>
      <c r="P7" s="71">
        <v>1046.2</v>
      </c>
      <c r="Q7" s="71">
        <v>1046.2</v>
      </c>
      <c r="R7" s="71">
        <v>1046.2</v>
      </c>
      <c r="S7" s="71">
        <v>1046.2</v>
      </c>
      <c r="T7" s="71">
        <v>1046.2</v>
      </c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7"/>
      <c r="CF7" s="77"/>
      <c r="CG7" s="77"/>
      <c r="CH7" s="77"/>
      <c r="CI7" s="77"/>
      <c r="CJ7" s="77"/>
      <c r="CK7" s="77"/>
      <c r="CL7" s="77"/>
      <c r="CM7" s="77"/>
      <c r="CN7" s="75"/>
      <c r="CO7" s="62"/>
      <c r="CP7" s="62"/>
    </row>
    <row r="8" spans="1:94" x14ac:dyDescent="0.45">
      <c r="A8" s="70" t="s">
        <v>60</v>
      </c>
      <c r="B8" s="71"/>
      <c r="C8" s="71"/>
      <c r="D8" s="71"/>
      <c r="E8" s="71"/>
      <c r="F8" s="71">
        <v>584.4</v>
      </c>
      <c r="G8" s="71">
        <v>584.4</v>
      </c>
      <c r="H8" s="71">
        <v>584.4</v>
      </c>
      <c r="I8" s="71">
        <v>584.4</v>
      </c>
      <c r="J8" s="71">
        <v>584.4</v>
      </c>
      <c r="K8" s="71">
        <v>584.4</v>
      </c>
      <c r="L8" s="71">
        <v>584.4</v>
      </c>
      <c r="M8" s="71">
        <v>584.4</v>
      </c>
      <c r="N8" s="71">
        <v>584.4</v>
      </c>
      <c r="O8" s="71">
        <v>584.4</v>
      </c>
      <c r="P8" s="71">
        <v>584.4</v>
      </c>
      <c r="Q8" s="71">
        <v>584.4</v>
      </c>
      <c r="R8" s="71">
        <v>584.4</v>
      </c>
      <c r="S8" s="71">
        <v>584.4</v>
      </c>
      <c r="T8" s="71">
        <v>584.4</v>
      </c>
      <c r="U8" s="71">
        <v>584.4</v>
      </c>
      <c r="V8" s="71">
        <v>584.4</v>
      </c>
      <c r="W8" s="71">
        <v>584.4</v>
      </c>
      <c r="X8" s="71">
        <v>584.4</v>
      </c>
      <c r="Y8" s="71">
        <v>584.4</v>
      </c>
      <c r="Z8" s="71">
        <v>584.4</v>
      </c>
      <c r="AA8" s="71">
        <v>584.4</v>
      </c>
      <c r="AB8" s="71">
        <v>584.4</v>
      </c>
      <c r="AC8" s="71">
        <v>584.4</v>
      </c>
      <c r="AD8" s="71">
        <v>584.4</v>
      </c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7"/>
      <c r="CF8" s="77"/>
      <c r="CG8" s="77"/>
      <c r="CH8" s="77"/>
      <c r="CI8" s="77"/>
      <c r="CJ8" s="77"/>
      <c r="CK8" s="77"/>
      <c r="CL8" s="77"/>
      <c r="CM8" s="77"/>
      <c r="CN8" s="75"/>
      <c r="CO8" s="62"/>
      <c r="CP8" s="62"/>
    </row>
    <row r="9" spans="1:94" x14ac:dyDescent="0.45">
      <c r="A9" s="70" t="s">
        <v>51</v>
      </c>
      <c r="B9" s="71"/>
      <c r="C9" s="71"/>
      <c r="D9" s="71"/>
      <c r="E9" s="71"/>
      <c r="F9" s="71">
        <v>2135.84</v>
      </c>
      <c r="G9" s="71">
        <v>2135.84</v>
      </c>
      <c r="H9" s="71">
        <v>2135.84</v>
      </c>
      <c r="I9" s="71">
        <v>2135.84</v>
      </c>
      <c r="J9" s="71">
        <v>2135.84</v>
      </c>
      <c r="K9" s="71">
        <v>2135.84</v>
      </c>
      <c r="L9" s="71">
        <v>2135.84</v>
      </c>
      <c r="M9" s="71">
        <v>2135.84</v>
      </c>
      <c r="N9" s="71">
        <v>2135.84</v>
      </c>
      <c r="O9" s="71">
        <v>2135.84</v>
      </c>
      <c r="P9" s="71">
        <v>2135.84</v>
      </c>
      <c r="Q9" s="71">
        <v>2135.84</v>
      </c>
      <c r="R9" s="71">
        <v>2135.84</v>
      </c>
      <c r="S9" s="71">
        <v>2135.84</v>
      </c>
      <c r="T9" s="71">
        <v>2135.84</v>
      </c>
      <c r="U9" s="71">
        <v>2135.84</v>
      </c>
      <c r="V9" s="71">
        <v>2135.84</v>
      </c>
      <c r="W9" s="71">
        <v>2135.84</v>
      </c>
      <c r="X9" s="71">
        <v>2135.84</v>
      </c>
      <c r="Y9" s="71">
        <v>2135.84</v>
      </c>
      <c r="Z9" s="71">
        <v>2135.84</v>
      </c>
      <c r="AA9" s="71">
        <v>2135.84</v>
      </c>
      <c r="AB9" s="71">
        <v>2135.84</v>
      </c>
      <c r="AC9" s="71">
        <v>2135.84</v>
      </c>
      <c r="AD9" s="71">
        <v>2135.84</v>
      </c>
      <c r="AE9" s="71">
        <v>2135.84</v>
      </c>
      <c r="AF9" s="71">
        <v>2135.84</v>
      </c>
      <c r="AG9" s="71">
        <v>2135.84</v>
      </c>
      <c r="AH9" s="71">
        <v>2135.84</v>
      </c>
      <c r="AI9" s="71">
        <v>2135.84</v>
      </c>
      <c r="AJ9" s="71">
        <v>2135.84</v>
      </c>
      <c r="AK9" s="71">
        <v>2135.84</v>
      </c>
      <c r="AL9" s="71">
        <v>2135.84</v>
      </c>
      <c r="AM9" s="71">
        <v>2135.84</v>
      </c>
      <c r="AN9" s="71">
        <v>2135.84</v>
      </c>
      <c r="AO9" s="71">
        <v>2135.84</v>
      </c>
      <c r="AP9" s="71">
        <v>2135.84</v>
      </c>
      <c r="AQ9" s="71">
        <v>2135.84</v>
      </c>
      <c r="AR9" s="71">
        <v>2135.84</v>
      </c>
      <c r="AS9" s="71">
        <v>2135.84</v>
      </c>
      <c r="AT9" s="71">
        <v>2135.84</v>
      </c>
      <c r="AU9" s="71">
        <v>2135.84</v>
      </c>
      <c r="AV9" s="71">
        <v>2135.84</v>
      </c>
      <c r="AW9" s="71">
        <v>2135.84</v>
      </c>
      <c r="AX9" s="71">
        <v>2135.84</v>
      </c>
      <c r="AY9" s="71">
        <v>2135.84</v>
      </c>
      <c r="AZ9" s="71">
        <v>2135.84</v>
      </c>
      <c r="BA9" s="71">
        <v>2135.84</v>
      </c>
      <c r="BB9" s="71">
        <v>2135.84</v>
      </c>
      <c r="BC9" s="71">
        <v>2135.84</v>
      </c>
      <c r="BD9" s="71">
        <v>2135.84</v>
      </c>
      <c r="BE9" s="71">
        <v>2135.84</v>
      </c>
      <c r="BF9" s="71">
        <v>2135.84</v>
      </c>
      <c r="BG9" s="71">
        <v>2135.84</v>
      </c>
      <c r="BH9" s="71">
        <v>2135.84</v>
      </c>
      <c r="BI9" s="71">
        <v>2135.84</v>
      </c>
      <c r="BJ9" s="71">
        <v>2135.84</v>
      </c>
      <c r="BK9" s="71">
        <v>2135.84</v>
      </c>
      <c r="BL9" s="71">
        <v>2135.84</v>
      </c>
      <c r="BM9" s="71">
        <v>2135.84</v>
      </c>
      <c r="BN9" s="71">
        <v>2135.84</v>
      </c>
      <c r="BO9" s="71">
        <v>2135.84</v>
      </c>
      <c r="BP9" s="71">
        <v>2135.84</v>
      </c>
      <c r="BQ9" s="71">
        <v>2135.84</v>
      </c>
      <c r="BR9" s="71">
        <v>2135.84</v>
      </c>
      <c r="BS9" s="71">
        <v>2135.84</v>
      </c>
      <c r="BT9" s="71">
        <v>2135.84</v>
      </c>
      <c r="BU9" s="71">
        <v>2135.84</v>
      </c>
      <c r="BV9" s="71">
        <v>2135.84</v>
      </c>
      <c r="BW9" s="71">
        <v>2135.84</v>
      </c>
      <c r="BX9" s="71">
        <v>2135.84</v>
      </c>
      <c r="BY9" s="71">
        <v>2135.84</v>
      </c>
      <c r="BZ9" s="71">
        <v>2135.84</v>
      </c>
      <c r="CA9" s="71">
        <v>2135.84</v>
      </c>
      <c r="CB9" s="71">
        <v>2135.84</v>
      </c>
      <c r="CC9" s="71"/>
      <c r="CD9" s="71"/>
      <c r="CE9" s="77"/>
      <c r="CF9" s="77"/>
      <c r="CG9" s="77"/>
      <c r="CH9" s="77"/>
      <c r="CI9" s="77"/>
      <c r="CJ9" s="77"/>
      <c r="CK9" s="77"/>
      <c r="CL9" s="77"/>
      <c r="CM9" s="77"/>
      <c r="CN9" s="75"/>
      <c r="CO9" s="61"/>
      <c r="CP9" s="61"/>
    </row>
    <row r="10" spans="1:94" ht="15" x14ac:dyDescent="0.25">
      <c r="A10" s="68">
        <v>2015</v>
      </c>
      <c r="B10" s="69"/>
      <c r="C10" s="69"/>
      <c r="D10" s="69"/>
      <c r="E10" s="69"/>
      <c r="F10" s="69"/>
      <c r="G10" s="69">
        <v>1509.2733333333335</v>
      </c>
      <c r="H10" s="69">
        <v>1509.2733333333335</v>
      </c>
      <c r="I10" s="69">
        <v>1509.2733333333335</v>
      </c>
      <c r="J10" s="69">
        <v>1509.2733333333335</v>
      </c>
      <c r="K10" s="69">
        <v>1509.2733333333335</v>
      </c>
      <c r="L10" s="69">
        <v>1509.2733333333335</v>
      </c>
      <c r="M10" s="69">
        <v>1509.2733333333335</v>
      </c>
      <c r="N10" s="69">
        <v>1509.2733333333335</v>
      </c>
      <c r="O10" s="69">
        <v>1509.2733333333335</v>
      </c>
      <c r="P10" s="69">
        <v>1509.2733333333335</v>
      </c>
      <c r="Q10" s="69">
        <v>1509.2733333333335</v>
      </c>
      <c r="R10" s="69">
        <v>1509.2733333333335</v>
      </c>
      <c r="S10" s="69">
        <v>1509.2733333333335</v>
      </c>
      <c r="T10" s="69">
        <v>1509.2733333333335</v>
      </c>
      <c r="U10" s="69">
        <v>1509.2733333333335</v>
      </c>
      <c r="V10" s="69">
        <v>1509.2733333333335</v>
      </c>
      <c r="W10" s="69">
        <v>1509.2733333333335</v>
      </c>
      <c r="X10" s="69">
        <v>1509.2733333333335</v>
      </c>
      <c r="Y10" s="69">
        <v>1509.2733333333335</v>
      </c>
      <c r="Z10" s="69">
        <v>1509.2733333333335</v>
      </c>
      <c r="AA10" s="69">
        <v>1509.2733333333335</v>
      </c>
      <c r="AB10" s="69">
        <v>1509.2733333333335</v>
      </c>
      <c r="AC10" s="69">
        <v>1509.2733333333335</v>
      </c>
      <c r="AD10" s="69">
        <v>1509.2733333333335</v>
      </c>
      <c r="AE10" s="69">
        <v>1509.2733333333335</v>
      </c>
      <c r="AF10" s="69">
        <v>1509.2733333333335</v>
      </c>
      <c r="AG10" s="69">
        <v>1509.2733333333335</v>
      </c>
      <c r="AH10" s="69">
        <v>1509.2733333333335</v>
      </c>
      <c r="AI10" s="69">
        <v>1509.2733333333335</v>
      </c>
      <c r="AJ10" s="69">
        <v>1509.2733333333335</v>
      </c>
      <c r="AK10" s="69">
        <v>187.37333333333333</v>
      </c>
      <c r="AL10" s="69">
        <v>187.37333333333333</v>
      </c>
      <c r="AM10" s="69">
        <v>187.37333333333333</v>
      </c>
      <c r="AN10" s="69">
        <v>187.37333333333333</v>
      </c>
      <c r="AO10" s="69">
        <v>187.37333333333333</v>
      </c>
      <c r="AP10" s="69">
        <v>187.37333333333333</v>
      </c>
      <c r="AQ10" s="69">
        <v>187.37333333333333</v>
      </c>
      <c r="AR10" s="69">
        <v>187.37333333333333</v>
      </c>
      <c r="AS10" s="69">
        <v>187.37333333333333</v>
      </c>
      <c r="AT10" s="69">
        <v>187.37333333333333</v>
      </c>
      <c r="AU10" s="69">
        <v>187.37333333333333</v>
      </c>
      <c r="AV10" s="69">
        <v>187.37333333333333</v>
      </c>
      <c r="AW10" s="69">
        <v>187.37333333333333</v>
      </c>
      <c r="AX10" s="69">
        <v>187.37333333333333</v>
      </c>
      <c r="AY10" s="69">
        <v>187.37333333333333</v>
      </c>
      <c r="AZ10" s="69">
        <v>187.37333333333333</v>
      </c>
      <c r="BA10" s="69">
        <v>187.37333333333333</v>
      </c>
      <c r="BB10" s="69">
        <v>187.37333333333333</v>
      </c>
      <c r="BC10" s="69">
        <v>187.37333333333333</v>
      </c>
      <c r="BD10" s="69">
        <v>187.37333333333333</v>
      </c>
      <c r="BE10" s="69">
        <v>187.37333333333333</v>
      </c>
      <c r="BF10" s="69">
        <v>187.37333333333333</v>
      </c>
      <c r="BG10" s="69">
        <v>187.37333333333333</v>
      </c>
      <c r="BH10" s="69">
        <v>187.37333333333333</v>
      </c>
      <c r="BI10" s="69">
        <v>187.37333333333333</v>
      </c>
      <c r="BJ10" s="69">
        <v>187.37333333333333</v>
      </c>
      <c r="BK10" s="69">
        <v>187.37333333333333</v>
      </c>
      <c r="BL10" s="69">
        <v>187.37333333333333</v>
      </c>
      <c r="BM10" s="69">
        <v>187.37333333333333</v>
      </c>
      <c r="BN10" s="69">
        <v>187.37333333333333</v>
      </c>
      <c r="BO10" s="69">
        <v>187.37333333333333</v>
      </c>
      <c r="BP10" s="69">
        <v>187.37333333333333</v>
      </c>
      <c r="BQ10" s="69">
        <v>187.37333333333333</v>
      </c>
      <c r="BR10" s="69">
        <v>187.37333333333333</v>
      </c>
      <c r="BS10" s="69">
        <v>187.37333333333333</v>
      </c>
      <c r="BT10" s="69">
        <v>187.37333333333333</v>
      </c>
      <c r="BU10" s="69">
        <v>187.37333333333333</v>
      </c>
      <c r="BV10" s="69">
        <v>187.37333333333333</v>
      </c>
      <c r="BW10" s="69">
        <v>187.37333333333333</v>
      </c>
      <c r="BX10" s="69">
        <v>187.37333333333333</v>
      </c>
      <c r="BY10" s="69">
        <v>187.37333333333333</v>
      </c>
      <c r="BZ10" s="69">
        <v>187.37333333333333</v>
      </c>
      <c r="CA10" s="69">
        <v>187.37333333333333</v>
      </c>
      <c r="CB10" s="69">
        <v>187.37333333333333</v>
      </c>
      <c r="CC10" s="69">
        <v>187.37333333333333</v>
      </c>
      <c r="CD10" s="69"/>
      <c r="CE10" s="76"/>
      <c r="CF10" s="76"/>
      <c r="CG10" s="76"/>
      <c r="CH10" s="76"/>
      <c r="CI10" s="76"/>
      <c r="CJ10" s="76"/>
      <c r="CK10" s="76"/>
      <c r="CL10" s="76"/>
      <c r="CM10" s="76"/>
      <c r="CN10" s="75"/>
    </row>
    <row r="11" spans="1:94" x14ac:dyDescent="0.45">
      <c r="A11" s="70" t="s">
        <v>61</v>
      </c>
      <c r="B11" s="71"/>
      <c r="C11" s="71"/>
      <c r="D11" s="71"/>
      <c r="E11" s="71"/>
      <c r="F11" s="71"/>
      <c r="G11" s="71">
        <v>1321.9</v>
      </c>
      <c r="H11" s="71">
        <v>1321.9</v>
      </c>
      <c r="I11" s="71">
        <v>1321.9</v>
      </c>
      <c r="J11" s="71">
        <v>1321.9</v>
      </c>
      <c r="K11" s="71">
        <v>1321.9</v>
      </c>
      <c r="L11" s="71">
        <v>1321.9</v>
      </c>
      <c r="M11" s="71">
        <v>1321.9</v>
      </c>
      <c r="N11" s="71">
        <v>1321.9</v>
      </c>
      <c r="O11" s="71">
        <v>1321.9</v>
      </c>
      <c r="P11" s="71">
        <v>1321.9</v>
      </c>
      <c r="Q11" s="71">
        <v>1321.9</v>
      </c>
      <c r="R11" s="71">
        <v>1321.9</v>
      </c>
      <c r="S11" s="71">
        <v>1321.9</v>
      </c>
      <c r="T11" s="71">
        <v>1321.9</v>
      </c>
      <c r="U11" s="71">
        <v>1321.9</v>
      </c>
      <c r="V11" s="71">
        <v>1321.9</v>
      </c>
      <c r="W11" s="71">
        <v>1321.9</v>
      </c>
      <c r="X11" s="71">
        <v>1321.9</v>
      </c>
      <c r="Y11" s="71">
        <v>1321.9</v>
      </c>
      <c r="Z11" s="71">
        <v>1321.9</v>
      </c>
      <c r="AA11" s="71">
        <v>1321.9</v>
      </c>
      <c r="AB11" s="71">
        <v>1321.9</v>
      </c>
      <c r="AC11" s="71">
        <v>1321.9</v>
      </c>
      <c r="AD11" s="71">
        <v>1321.9</v>
      </c>
      <c r="AE11" s="71">
        <v>1321.9</v>
      </c>
      <c r="AF11" s="71">
        <v>1321.9</v>
      </c>
      <c r="AG11" s="71">
        <v>1321.9</v>
      </c>
      <c r="AH11" s="71">
        <v>1321.9</v>
      </c>
      <c r="AI11" s="71">
        <v>1321.9</v>
      </c>
      <c r="AJ11" s="71">
        <v>1321.9</v>
      </c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7"/>
      <c r="CF11" s="77"/>
      <c r="CG11" s="77"/>
      <c r="CH11" s="77"/>
      <c r="CI11" s="77"/>
      <c r="CJ11" s="77"/>
      <c r="CK11" s="77"/>
      <c r="CL11" s="77"/>
      <c r="CM11" s="77"/>
      <c r="CN11" s="75"/>
    </row>
    <row r="12" spans="1:94" x14ac:dyDescent="0.45">
      <c r="A12" s="70" t="s">
        <v>58</v>
      </c>
      <c r="B12" s="71"/>
      <c r="C12" s="71"/>
      <c r="D12" s="71"/>
      <c r="E12" s="71"/>
      <c r="F12" s="71"/>
      <c r="G12" s="71">
        <v>187.37333333333333</v>
      </c>
      <c r="H12" s="71">
        <v>187.37333333333333</v>
      </c>
      <c r="I12" s="71">
        <v>187.37333333333333</v>
      </c>
      <c r="J12" s="71">
        <v>187.37333333333333</v>
      </c>
      <c r="K12" s="71">
        <v>187.37333333333333</v>
      </c>
      <c r="L12" s="71">
        <v>187.37333333333333</v>
      </c>
      <c r="M12" s="71">
        <v>187.37333333333333</v>
      </c>
      <c r="N12" s="71">
        <v>187.37333333333333</v>
      </c>
      <c r="O12" s="71">
        <v>187.37333333333333</v>
      </c>
      <c r="P12" s="71">
        <v>187.37333333333333</v>
      </c>
      <c r="Q12" s="71">
        <v>187.37333333333333</v>
      </c>
      <c r="R12" s="71">
        <v>187.37333333333333</v>
      </c>
      <c r="S12" s="71">
        <v>187.37333333333333</v>
      </c>
      <c r="T12" s="71">
        <v>187.37333333333333</v>
      </c>
      <c r="U12" s="71">
        <v>187.37333333333333</v>
      </c>
      <c r="V12" s="71">
        <v>187.37333333333333</v>
      </c>
      <c r="W12" s="71">
        <v>187.37333333333333</v>
      </c>
      <c r="X12" s="71">
        <v>187.37333333333333</v>
      </c>
      <c r="Y12" s="71">
        <v>187.37333333333333</v>
      </c>
      <c r="Z12" s="71">
        <v>187.37333333333333</v>
      </c>
      <c r="AA12" s="71">
        <v>187.37333333333333</v>
      </c>
      <c r="AB12" s="71">
        <v>187.37333333333333</v>
      </c>
      <c r="AC12" s="71">
        <v>187.37333333333333</v>
      </c>
      <c r="AD12" s="71">
        <v>187.37333333333333</v>
      </c>
      <c r="AE12" s="71">
        <v>187.37333333333333</v>
      </c>
      <c r="AF12" s="71">
        <v>187.37333333333333</v>
      </c>
      <c r="AG12" s="71">
        <v>187.37333333333333</v>
      </c>
      <c r="AH12" s="71">
        <v>187.37333333333333</v>
      </c>
      <c r="AI12" s="71">
        <v>187.37333333333333</v>
      </c>
      <c r="AJ12" s="71">
        <v>187.37333333333333</v>
      </c>
      <c r="AK12" s="71">
        <v>187.37333333333333</v>
      </c>
      <c r="AL12" s="71">
        <v>187.37333333333333</v>
      </c>
      <c r="AM12" s="71">
        <v>187.37333333333333</v>
      </c>
      <c r="AN12" s="71">
        <v>187.37333333333333</v>
      </c>
      <c r="AO12" s="71">
        <v>187.37333333333333</v>
      </c>
      <c r="AP12" s="71">
        <v>187.37333333333333</v>
      </c>
      <c r="AQ12" s="71">
        <v>187.37333333333333</v>
      </c>
      <c r="AR12" s="71">
        <v>187.37333333333333</v>
      </c>
      <c r="AS12" s="71">
        <v>187.37333333333333</v>
      </c>
      <c r="AT12" s="71">
        <v>187.37333333333333</v>
      </c>
      <c r="AU12" s="71">
        <v>187.37333333333333</v>
      </c>
      <c r="AV12" s="71">
        <v>187.37333333333333</v>
      </c>
      <c r="AW12" s="71">
        <v>187.37333333333333</v>
      </c>
      <c r="AX12" s="71">
        <v>187.37333333333333</v>
      </c>
      <c r="AY12" s="71">
        <v>187.37333333333333</v>
      </c>
      <c r="AZ12" s="71">
        <v>187.37333333333333</v>
      </c>
      <c r="BA12" s="71">
        <v>187.37333333333333</v>
      </c>
      <c r="BB12" s="71">
        <v>187.37333333333333</v>
      </c>
      <c r="BC12" s="71">
        <v>187.37333333333333</v>
      </c>
      <c r="BD12" s="71">
        <v>187.37333333333333</v>
      </c>
      <c r="BE12" s="71">
        <v>187.37333333333333</v>
      </c>
      <c r="BF12" s="71">
        <v>187.37333333333333</v>
      </c>
      <c r="BG12" s="71">
        <v>187.37333333333333</v>
      </c>
      <c r="BH12" s="71">
        <v>187.37333333333333</v>
      </c>
      <c r="BI12" s="71">
        <v>187.37333333333333</v>
      </c>
      <c r="BJ12" s="71">
        <v>187.37333333333333</v>
      </c>
      <c r="BK12" s="71">
        <v>187.37333333333333</v>
      </c>
      <c r="BL12" s="71">
        <v>187.37333333333333</v>
      </c>
      <c r="BM12" s="71">
        <v>187.37333333333333</v>
      </c>
      <c r="BN12" s="71">
        <v>187.37333333333333</v>
      </c>
      <c r="BO12" s="71">
        <v>187.37333333333333</v>
      </c>
      <c r="BP12" s="71">
        <v>187.37333333333333</v>
      </c>
      <c r="BQ12" s="71">
        <v>187.37333333333333</v>
      </c>
      <c r="BR12" s="71">
        <v>187.37333333333333</v>
      </c>
      <c r="BS12" s="71">
        <v>187.37333333333333</v>
      </c>
      <c r="BT12" s="71">
        <v>187.37333333333333</v>
      </c>
      <c r="BU12" s="71">
        <v>187.37333333333333</v>
      </c>
      <c r="BV12" s="71">
        <v>187.37333333333333</v>
      </c>
      <c r="BW12" s="71">
        <v>187.37333333333333</v>
      </c>
      <c r="BX12" s="71">
        <v>187.37333333333333</v>
      </c>
      <c r="BY12" s="71">
        <v>187.37333333333333</v>
      </c>
      <c r="BZ12" s="71">
        <v>187.37333333333333</v>
      </c>
      <c r="CA12" s="71">
        <v>187.37333333333333</v>
      </c>
      <c r="CB12" s="71">
        <v>187.37333333333333</v>
      </c>
      <c r="CC12" s="71">
        <v>187.37333333333333</v>
      </c>
      <c r="CD12" s="71"/>
      <c r="CE12" s="77"/>
      <c r="CF12" s="77"/>
      <c r="CG12" s="77"/>
      <c r="CH12" s="77"/>
      <c r="CI12" s="77"/>
      <c r="CJ12" s="77"/>
      <c r="CK12" s="77"/>
      <c r="CL12" s="77"/>
      <c r="CM12" s="77"/>
      <c r="CN12" s="75"/>
    </row>
    <row r="13" spans="1:94" ht="15" x14ac:dyDescent="0.25">
      <c r="A13" s="68">
        <v>2016</v>
      </c>
      <c r="B13" s="69"/>
      <c r="C13" s="69"/>
      <c r="D13" s="69"/>
      <c r="E13" s="69"/>
      <c r="F13" s="69"/>
      <c r="G13" s="69"/>
      <c r="H13" s="69">
        <v>1554.0533333333333</v>
      </c>
      <c r="I13" s="69">
        <v>1554.0533333333333</v>
      </c>
      <c r="J13" s="69">
        <v>1554.0533333333333</v>
      </c>
      <c r="K13" s="69">
        <v>1554.0533333333333</v>
      </c>
      <c r="L13" s="69">
        <v>1554.0533333333333</v>
      </c>
      <c r="M13" s="69">
        <v>1554.0533333333333</v>
      </c>
      <c r="N13" s="69">
        <v>1554.0533333333333</v>
      </c>
      <c r="O13" s="69">
        <v>1554.0533333333333</v>
      </c>
      <c r="P13" s="69">
        <v>1554.0533333333333</v>
      </c>
      <c r="Q13" s="69">
        <v>1554.0533333333333</v>
      </c>
      <c r="R13" s="69">
        <v>1554.0533333333333</v>
      </c>
      <c r="S13" s="69">
        <v>1554.0533333333333</v>
      </c>
      <c r="T13" s="69">
        <v>1554.0533333333333</v>
      </c>
      <c r="U13" s="69">
        <v>1554.0533333333333</v>
      </c>
      <c r="V13" s="69">
        <v>1554.0533333333333</v>
      </c>
      <c r="W13" s="69">
        <v>1554.0533333333333</v>
      </c>
      <c r="X13" s="69">
        <v>1554.0533333333333</v>
      </c>
      <c r="Y13" s="69">
        <v>1554.0533333333333</v>
      </c>
      <c r="Z13" s="69">
        <v>1554.0533333333333</v>
      </c>
      <c r="AA13" s="69">
        <v>1554.0533333333333</v>
      </c>
      <c r="AB13" s="69">
        <v>1554.0533333333333</v>
      </c>
      <c r="AC13" s="69">
        <v>1554.0533333333333</v>
      </c>
      <c r="AD13" s="69">
        <v>1554.0533333333333</v>
      </c>
      <c r="AE13" s="69">
        <v>1554.0533333333333</v>
      </c>
      <c r="AF13" s="69">
        <v>1554.0533333333333</v>
      </c>
      <c r="AG13" s="69">
        <v>651.13333333333333</v>
      </c>
      <c r="AH13" s="69">
        <v>651.13333333333333</v>
      </c>
      <c r="AI13" s="69">
        <v>651.13333333333333</v>
      </c>
      <c r="AJ13" s="69">
        <v>651.13333333333333</v>
      </c>
      <c r="AK13" s="69">
        <v>651.13333333333333</v>
      </c>
      <c r="AL13" s="69">
        <v>651.13333333333333</v>
      </c>
      <c r="AM13" s="69">
        <v>651.13333333333333</v>
      </c>
      <c r="AN13" s="69">
        <v>651.13333333333333</v>
      </c>
      <c r="AO13" s="69">
        <v>651.13333333333333</v>
      </c>
      <c r="AP13" s="69">
        <v>651.13333333333333</v>
      </c>
      <c r="AQ13" s="69">
        <v>651.13333333333333</v>
      </c>
      <c r="AR13" s="69">
        <v>651.13333333333333</v>
      </c>
      <c r="AS13" s="69">
        <v>651.13333333333333</v>
      </c>
      <c r="AT13" s="69">
        <v>651.13333333333333</v>
      </c>
      <c r="AU13" s="69">
        <v>651.13333333333333</v>
      </c>
      <c r="AV13" s="69">
        <v>651.13333333333333</v>
      </c>
      <c r="AW13" s="69">
        <v>651.13333333333333</v>
      </c>
      <c r="AX13" s="69">
        <v>651.13333333333333</v>
      </c>
      <c r="AY13" s="69">
        <v>651.13333333333333</v>
      </c>
      <c r="AZ13" s="69">
        <v>651.13333333333333</v>
      </c>
      <c r="BA13" s="69">
        <v>651.13333333333333</v>
      </c>
      <c r="BB13" s="69">
        <v>651.13333333333333</v>
      </c>
      <c r="BC13" s="69">
        <v>651.13333333333333</v>
      </c>
      <c r="BD13" s="69">
        <v>651.13333333333333</v>
      </c>
      <c r="BE13" s="69">
        <v>651.13333333333333</v>
      </c>
      <c r="BF13" s="69">
        <v>651.13333333333333</v>
      </c>
      <c r="BG13" s="69">
        <v>651.13333333333333</v>
      </c>
      <c r="BH13" s="69">
        <v>651.13333333333333</v>
      </c>
      <c r="BI13" s="69">
        <v>651.13333333333333</v>
      </c>
      <c r="BJ13" s="69">
        <v>651.13333333333333</v>
      </c>
      <c r="BK13" s="69">
        <v>651.13333333333333</v>
      </c>
      <c r="BL13" s="69">
        <v>651.13333333333333</v>
      </c>
      <c r="BM13" s="69">
        <v>651.13333333333333</v>
      </c>
      <c r="BN13" s="69">
        <v>651.13333333333333</v>
      </c>
      <c r="BO13" s="69">
        <v>651.13333333333333</v>
      </c>
      <c r="BP13" s="69">
        <v>651.13333333333333</v>
      </c>
      <c r="BQ13" s="69">
        <v>651.13333333333333</v>
      </c>
      <c r="BR13" s="69">
        <v>651.13333333333333</v>
      </c>
      <c r="BS13" s="69">
        <v>651.13333333333333</v>
      </c>
      <c r="BT13" s="69">
        <v>651.13333333333333</v>
      </c>
      <c r="BU13" s="69">
        <v>651.13333333333333</v>
      </c>
      <c r="BV13" s="69">
        <v>651.13333333333333</v>
      </c>
      <c r="BW13" s="69">
        <v>651.13333333333333</v>
      </c>
      <c r="BX13" s="69">
        <v>651.13333333333333</v>
      </c>
      <c r="BY13" s="69">
        <v>651.13333333333333</v>
      </c>
      <c r="BZ13" s="69">
        <v>651.13333333333333</v>
      </c>
      <c r="CA13" s="69">
        <v>651.13333333333333</v>
      </c>
      <c r="CB13" s="69">
        <v>651.13333333333333</v>
      </c>
      <c r="CC13" s="69">
        <v>651.13333333333333</v>
      </c>
      <c r="CD13" s="69">
        <v>651.13333333333333</v>
      </c>
      <c r="CE13" s="76"/>
      <c r="CF13" s="76"/>
      <c r="CG13" s="76"/>
      <c r="CH13" s="76"/>
      <c r="CI13" s="76"/>
      <c r="CJ13" s="76"/>
      <c r="CK13" s="76"/>
      <c r="CL13" s="76"/>
      <c r="CM13" s="76"/>
      <c r="CN13" s="75"/>
    </row>
    <row r="14" spans="1:94" x14ac:dyDescent="0.45">
      <c r="A14" s="70" t="s">
        <v>62</v>
      </c>
      <c r="B14" s="71"/>
      <c r="C14" s="71"/>
      <c r="D14" s="71"/>
      <c r="E14" s="71"/>
      <c r="F14" s="71"/>
      <c r="G14" s="71"/>
      <c r="H14" s="71">
        <v>902.92</v>
      </c>
      <c r="I14" s="71">
        <v>902.92</v>
      </c>
      <c r="J14" s="71">
        <v>902.92</v>
      </c>
      <c r="K14" s="71">
        <v>902.92</v>
      </c>
      <c r="L14" s="71">
        <v>902.92</v>
      </c>
      <c r="M14" s="71">
        <v>902.92</v>
      </c>
      <c r="N14" s="71">
        <v>902.92</v>
      </c>
      <c r="O14" s="71">
        <v>902.92</v>
      </c>
      <c r="P14" s="71">
        <v>902.92</v>
      </c>
      <c r="Q14" s="71">
        <v>902.92</v>
      </c>
      <c r="R14" s="71">
        <v>902.92</v>
      </c>
      <c r="S14" s="71">
        <v>902.92</v>
      </c>
      <c r="T14" s="71">
        <v>902.92</v>
      </c>
      <c r="U14" s="71">
        <v>902.92</v>
      </c>
      <c r="V14" s="71">
        <v>902.92</v>
      </c>
      <c r="W14" s="71">
        <v>902.92</v>
      </c>
      <c r="X14" s="71">
        <v>902.92</v>
      </c>
      <c r="Y14" s="71">
        <v>902.92</v>
      </c>
      <c r="Z14" s="71">
        <v>902.92</v>
      </c>
      <c r="AA14" s="71">
        <v>902.92</v>
      </c>
      <c r="AB14" s="71">
        <v>902.92</v>
      </c>
      <c r="AC14" s="71">
        <v>902.92</v>
      </c>
      <c r="AD14" s="71">
        <v>902.92</v>
      </c>
      <c r="AE14" s="71">
        <v>902.92</v>
      </c>
      <c r="AF14" s="71">
        <v>902.92</v>
      </c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7"/>
      <c r="CF14" s="77"/>
      <c r="CG14" s="77"/>
      <c r="CH14" s="77"/>
      <c r="CI14" s="77"/>
      <c r="CJ14" s="77"/>
      <c r="CK14" s="77"/>
      <c r="CL14" s="77"/>
      <c r="CM14" s="77"/>
      <c r="CN14" s="75"/>
    </row>
    <row r="15" spans="1:94" x14ac:dyDescent="0.45">
      <c r="A15" s="70" t="s">
        <v>51</v>
      </c>
      <c r="B15" s="71"/>
      <c r="C15" s="71"/>
      <c r="D15" s="71"/>
      <c r="E15" s="71"/>
      <c r="F15" s="71"/>
      <c r="G15" s="71"/>
      <c r="H15" s="71">
        <v>651.13333333333333</v>
      </c>
      <c r="I15" s="71">
        <v>651.13333333333333</v>
      </c>
      <c r="J15" s="71">
        <v>651.13333333333333</v>
      </c>
      <c r="K15" s="71">
        <v>651.13333333333333</v>
      </c>
      <c r="L15" s="71">
        <v>651.13333333333333</v>
      </c>
      <c r="M15" s="71">
        <v>651.13333333333333</v>
      </c>
      <c r="N15" s="71">
        <v>651.13333333333333</v>
      </c>
      <c r="O15" s="71">
        <v>651.13333333333333</v>
      </c>
      <c r="P15" s="71">
        <v>651.13333333333333</v>
      </c>
      <c r="Q15" s="71">
        <v>651.13333333333333</v>
      </c>
      <c r="R15" s="71">
        <v>651.13333333333333</v>
      </c>
      <c r="S15" s="71">
        <v>651.13333333333333</v>
      </c>
      <c r="T15" s="71">
        <v>651.13333333333333</v>
      </c>
      <c r="U15" s="71">
        <v>651.13333333333333</v>
      </c>
      <c r="V15" s="71">
        <v>651.13333333333333</v>
      </c>
      <c r="W15" s="71">
        <v>651.13333333333333</v>
      </c>
      <c r="X15" s="71">
        <v>651.13333333333333</v>
      </c>
      <c r="Y15" s="71">
        <v>651.13333333333333</v>
      </c>
      <c r="Z15" s="71">
        <v>651.13333333333333</v>
      </c>
      <c r="AA15" s="71">
        <v>651.13333333333333</v>
      </c>
      <c r="AB15" s="71">
        <v>651.13333333333333</v>
      </c>
      <c r="AC15" s="71">
        <v>651.13333333333333</v>
      </c>
      <c r="AD15" s="71">
        <v>651.13333333333333</v>
      </c>
      <c r="AE15" s="71">
        <v>651.13333333333333</v>
      </c>
      <c r="AF15" s="71">
        <v>651.13333333333333</v>
      </c>
      <c r="AG15" s="71">
        <v>651.13333333333333</v>
      </c>
      <c r="AH15" s="71">
        <v>651.13333333333333</v>
      </c>
      <c r="AI15" s="71">
        <v>651.13333333333333</v>
      </c>
      <c r="AJ15" s="71">
        <v>651.13333333333333</v>
      </c>
      <c r="AK15" s="71">
        <v>651.13333333333333</v>
      </c>
      <c r="AL15" s="71">
        <v>651.13333333333333</v>
      </c>
      <c r="AM15" s="71">
        <v>651.13333333333333</v>
      </c>
      <c r="AN15" s="71">
        <v>651.13333333333333</v>
      </c>
      <c r="AO15" s="71">
        <v>651.13333333333333</v>
      </c>
      <c r="AP15" s="71">
        <v>651.13333333333333</v>
      </c>
      <c r="AQ15" s="71">
        <v>651.13333333333333</v>
      </c>
      <c r="AR15" s="71">
        <v>651.13333333333333</v>
      </c>
      <c r="AS15" s="71">
        <v>651.13333333333333</v>
      </c>
      <c r="AT15" s="71">
        <v>651.13333333333333</v>
      </c>
      <c r="AU15" s="71">
        <v>651.13333333333333</v>
      </c>
      <c r="AV15" s="71">
        <v>651.13333333333333</v>
      </c>
      <c r="AW15" s="71">
        <v>651.13333333333333</v>
      </c>
      <c r="AX15" s="71">
        <v>651.13333333333333</v>
      </c>
      <c r="AY15" s="71">
        <v>651.13333333333333</v>
      </c>
      <c r="AZ15" s="71">
        <v>651.13333333333333</v>
      </c>
      <c r="BA15" s="71">
        <v>651.13333333333333</v>
      </c>
      <c r="BB15" s="71">
        <v>651.13333333333333</v>
      </c>
      <c r="BC15" s="71">
        <v>651.13333333333333</v>
      </c>
      <c r="BD15" s="71">
        <v>651.13333333333333</v>
      </c>
      <c r="BE15" s="71">
        <v>651.13333333333333</v>
      </c>
      <c r="BF15" s="71">
        <v>651.13333333333333</v>
      </c>
      <c r="BG15" s="71">
        <v>651.13333333333333</v>
      </c>
      <c r="BH15" s="71">
        <v>651.13333333333333</v>
      </c>
      <c r="BI15" s="71">
        <v>651.13333333333333</v>
      </c>
      <c r="BJ15" s="71">
        <v>651.13333333333333</v>
      </c>
      <c r="BK15" s="71">
        <v>651.13333333333333</v>
      </c>
      <c r="BL15" s="71">
        <v>651.13333333333333</v>
      </c>
      <c r="BM15" s="71">
        <v>651.13333333333333</v>
      </c>
      <c r="BN15" s="71">
        <v>651.13333333333333</v>
      </c>
      <c r="BO15" s="71">
        <v>651.13333333333333</v>
      </c>
      <c r="BP15" s="71">
        <v>651.13333333333333</v>
      </c>
      <c r="BQ15" s="71">
        <v>651.13333333333333</v>
      </c>
      <c r="BR15" s="71">
        <v>651.13333333333333</v>
      </c>
      <c r="BS15" s="71">
        <v>651.13333333333333</v>
      </c>
      <c r="BT15" s="71">
        <v>651.13333333333333</v>
      </c>
      <c r="BU15" s="71">
        <v>651.13333333333333</v>
      </c>
      <c r="BV15" s="71">
        <v>651.13333333333333</v>
      </c>
      <c r="BW15" s="71">
        <v>651.13333333333333</v>
      </c>
      <c r="BX15" s="71">
        <v>651.13333333333333</v>
      </c>
      <c r="BY15" s="71">
        <v>651.13333333333333</v>
      </c>
      <c r="BZ15" s="71">
        <v>651.13333333333333</v>
      </c>
      <c r="CA15" s="71">
        <v>651.13333333333333</v>
      </c>
      <c r="CB15" s="71">
        <v>651.13333333333333</v>
      </c>
      <c r="CC15" s="71">
        <v>651.13333333333333</v>
      </c>
      <c r="CD15" s="71">
        <v>651.13333333333333</v>
      </c>
      <c r="CE15" s="77"/>
      <c r="CF15" s="77"/>
      <c r="CG15" s="77"/>
      <c r="CH15" s="77"/>
      <c r="CI15" s="77"/>
      <c r="CJ15" s="77"/>
      <c r="CK15" s="77"/>
      <c r="CL15" s="77"/>
      <c r="CM15" s="77"/>
      <c r="CN15" s="75"/>
    </row>
    <row r="16" spans="1:94" ht="15" x14ac:dyDescent="0.25">
      <c r="A16" s="72" t="s">
        <v>52</v>
      </c>
      <c r="B16" s="73"/>
      <c r="C16" s="73"/>
      <c r="D16" s="73"/>
      <c r="E16" s="73"/>
      <c r="F16" s="73">
        <v>7325.0933333333332</v>
      </c>
      <c r="G16" s="73">
        <v>8834.3666666666668</v>
      </c>
      <c r="H16" s="73">
        <v>10388.42</v>
      </c>
      <c r="I16" s="73">
        <v>10388.42</v>
      </c>
      <c r="J16" s="73">
        <v>10388.42</v>
      </c>
      <c r="K16" s="73">
        <v>10388.42</v>
      </c>
      <c r="L16" s="73">
        <v>10388.42</v>
      </c>
      <c r="M16" s="73">
        <v>10388.42</v>
      </c>
      <c r="N16" s="73">
        <v>10388.42</v>
      </c>
      <c r="O16" s="73">
        <v>10388.42</v>
      </c>
      <c r="P16" s="73">
        <v>8627.0199999999986</v>
      </c>
      <c r="Q16" s="73">
        <v>8627.0199999999986</v>
      </c>
      <c r="R16" s="73">
        <v>8627.0199999999986</v>
      </c>
      <c r="S16" s="73">
        <v>8627.0199999999986</v>
      </c>
      <c r="T16" s="73">
        <v>8627.0199999999986</v>
      </c>
      <c r="U16" s="73">
        <v>7580.82</v>
      </c>
      <c r="V16" s="73">
        <v>7580.82</v>
      </c>
      <c r="W16" s="73">
        <v>7580.82</v>
      </c>
      <c r="X16" s="73">
        <v>7580.82</v>
      </c>
      <c r="Y16" s="73">
        <v>7580.82</v>
      </c>
      <c r="Z16" s="73">
        <v>7580.82</v>
      </c>
      <c r="AA16" s="73">
        <v>7580.82</v>
      </c>
      <c r="AB16" s="73">
        <v>7580.82</v>
      </c>
      <c r="AC16" s="73">
        <v>7580.82</v>
      </c>
      <c r="AD16" s="73">
        <v>7580.82</v>
      </c>
      <c r="AE16" s="73">
        <v>6436.5399999999991</v>
      </c>
      <c r="AF16" s="73">
        <v>6436.5399999999991</v>
      </c>
      <c r="AG16" s="73">
        <v>5533.619999999999</v>
      </c>
      <c r="AH16" s="73">
        <v>5533.619999999999</v>
      </c>
      <c r="AI16" s="73">
        <v>5533.619999999999</v>
      </c>
      <c r="AJ16" s="73">
        <v>5533.619999999999</v>
      </c>
      <c r="AK16" s="73">
        <v>4211.72</v>
      </c>
      <c r="AL16" s="73">
        <v>4211.72</v>
      </c>
      <c r="AM16" s="73">
        <v>4211.72</v>
      </c>
      <c r="AN16" s="73">
        <v>4211.72</v>
      </c>
      <c r="AO16" s="73">
        <v>4211.72</v>
      </c>
      <c r="AP16" s="73">
        <v>4211.72</v>
      </c>
      <c r="AQ16" s="73">
        <v>4211.72</v>
      </c>
      <c r="AR16" s="73">
        <v>4211.72</v>
      </c>
      <c r="AS16" s="73">
        <v>4211.72</v>
      </c>
      <c r="AT16" s="73">
        <v>4211.72</v>
      </c>
      <c r="AU16" s="73">
        <v>4211.72</v>
      </c>
      <c r="AV16" s="73">
        <v>4211.72</v>
      </c>
      <c r="AW16" s="73">
        <v>4211.72</v>
      </c>
      <c r="AX16" s="73">
        <v>4211.72</v>
      </c>
      <c r="AY16" s="73">
        <v>4211.72</v>
      </c>
      <c r="AZ16" s="73">
        <v>4211.72</v>
      </c>
      <c r="BA16" s="73">
        <v>4211.72</v>
      </c>
      <c r="BB16" s="73">
        <v>4211.72</v>
      </c>
      <c r="BC16" s="73">
        <v>4211.72</v>
      </c>
      <c r="BD16" s="73">
        <v>4211.72</v>
      </c>
      <c r="BE16" s="73">
        <v>4211.72</v>
      </c>
      <c r="BF16" s="73">
        <v>4211.72</v>
      </c>
      <c r="BG16" s="73">
        <v>4211.72</v>
      </c>
      <c r="BH16" s="73">
        <v>4211.72</v>
      </c>
      <c r="BI16" s="73">
        <v>4211.72</v>
      </c>
      <c r="BJ16" s="73">
        <v>4211.72</v>
      </c>
      <c r="BK16" s="73">
        <v>4211.72</v>
      </c>
      <c r="BL16" s="73">
        <v>4211.72</v>
      </c>
      <c r="BM16" s="73">
        <v>4211.72</v>
      </c>
      <c r="BN16" s="73">
        <v>4211.72</v>
      </c>
      <c r="BO16" s="73">
        <v>4211.72</v>
      </c>
      <c r="BP16" s="73">
        <v>4211.72</v>
      </c>
      <c r="BQ16" s="73">
        <v>4211.72</v>
      </c>
      <c r="BR16" s="73">
        <v>4211.72</v>
      </c>
      <c r="BS16" s="73">
        <v>4211.72</v>
      </c>
      <c r="BT16" s="73">
        <v>4211.72</v>
      </c>
      <c r="BU16" s="73">
        <v>4211.72</v>
      </c>
      <c r="BV16" s="73">
        <v>4211.72</v>
      </c>
      <c r="BW16" s="73">
        <v>4211.72</v>
      </c>
      <c r="BX16" s="73">
        <v>4211.72</v>
      </c>
      <c r="BY16" s="73">
        <v>4211.72</v>
      </c>
      <c r="BZ16" s="73">
        <v>4211.72</v>
      </c>
      <c r="CA16" s="73">
        <v>4211.72</v>
      </c>
      <c r="CB16" s="73">
        <v>4211.72</v>
      </c>
      <c r="CC16" s="73">
        <v>838.50666666666666</v>
      </c>
      <c r="CD16" s="73">
        <v>651.13333333333333</v>
      </c>
      <c r="CE16" s="76"/>
      <c r="CF16" s="76"/>
      <c r="CG16" s="76"/>
      <c r="CH16" s="76"/>
      <c r="CI16" s="76"/>
      <c r="CJ16" s="76"/>
      <c r="CK16" s="76"/>
      <c r="CL16" s="76"/>
      <c r="CM16" s="76"/>
      <c r="CN16" s="75"/>
    </row>
    <row r="17" spans="1:91" ht="15" x14ac:dyDescent="0.25">
      <c r="A17" s="59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</row>
    <row r="18" spans="1:91" s="21" customFormat="1" ht="15" x14ac:dyDescent="0.25">
      <c r="A18" s="64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19"/>
  <sheetViews>
    <sheetView workbookViewId="0">
      <selection activeCell="F20" sqref="F20"/>
    </sheetView>
  </sheetViews>
  <sheetFormatPr defaultRowHeight="14.25" x14ac:dyDescent="0.45"/>
  <cols>
    <col min="1" max="1" width="51.59765625" bestFit="1" customWidth="1"/>
    <col min="2" max="2" width="9.86328125" customWidth="1"/>
    <col min="3" max="3" width="9.1328125" customWidth="1"/>
    <col min="4" max="4" width="10.86328125" customWidth="1"/>
    <col min="5" max="5" width="10.1328125" customWidth="1"/>
    <col min="6" max="6" width="12.86328125" customWidth="1"/>
    <col min="7" max="7" width="13.59765625" customWidth="1"/>
    <col min="8" max="8" width="12.3984375" customWidth="1"/>
    <col min="9" max="10" width="12.265625" customWidth="1"/>
    <col min="11" max="11" width="13.1328125" customWidth="1"/>
    <col min="12" max="12" width="10.265625" customWidth="1"/>
  </cols>
  <sheetData>
    <row r="1" spans="1:95" ht="15" x14ac:dyDescent="0.25">
      <c r="A1" s="78"/>
      <c r="B1" s="78">
        <v>2010</v>
      </c>
      <c r="C1" s="78">
        <v>2011</v>
      </c>
      <c r="D1" s="78">
        <v>2012</v>
      </c>
      <c r="E1" s="78">
        <v>2013</v>
      </c>
      <c r="F1" s="78">
        <v>2014</v>
      </c>
      <c r="G1" s="78">
        <v>2015</v>
      </c>
      <c r="H1" s="78">
        <v>2016</v>
      </c>
      <c r="I1" s="78">
        <v>2017</v>
      </c>
      <c r="J1" s="78">
        <v>2018</v>
      </c>
      <c r="K1" s="78">
        <v>2019</v>
      </c>
      <c r="L1" s="78">
        <v>2020</v>
      </c>
      <c r="M1" s="78">
        <v>2021</v>
      </c>
      <c r="N1" s="78">
        <v>2022</v>
      </c>
      <c r="O1" s="78">
        <v>2023</v>
      </c>
      <c r="P1" s="78">
        <v>2024</v>
      </c>
      <c r="Q1" s="78">
        <v>2025</v>
      </c>
      <c r="R1" s="78">
        <v>2026</v>
      </c>
      <c r="S1" s="78">
        <v>2027</v>
      </c>
      <c r="T1" s="78">
        <v>2028</v>
      </c>
      <c r="U1" s="78">
        <v>2029</v>
      </c>
      <c r="V1" s="78">
        <v>2030</v>
      </c>
      <c r="W1" s="78">
        <v>2031</v>
      </c>
      <c r="X1" s="78">
        <v>2032</v>
      </c>
      <c r="Y1" s="78">
        <v>2033</v>
      </c>
      <c r="Z1" s="78">
        <v>2034</v>
      </c>
      <c r="AA1" s="78">
        <v>2035</v>
      </c>
      <c r="AB1" s="78">
        <v>2036</v>
      </c>
      <c r="AC1" s="78">
        <v>2037</v>
      </c>
      <c r="AD1" s="78">
        <v>2038</v>
      </c>
      <c r="AE1" s="78">
        <v>2039</v>
      </c>
      <c r="AF1" s="78">
        <v>2040</v>
      </c>
      <c r="AG1" s="78">
        <v>2041</v>
      </c>
      <c r="AH1" s="78">
        <v>2042</v>
      </c>
      <c r="AI1" s="78">
        <v>2043</v>
      </c>
      <c r="AJ1" s="78">
        <v>2044</v>
      </c>
      <c r="AK1" s="78">
        <v>2045</v>
      </c>
      <c r="AL1" s="78">
        <v>2046</v>
      </c>
      <c r="AM1" s="78">
        <v>2047</v>
      </c>
      <c r="AN1" s="78">
        <v>2048</v>
      </c>
      <c r="AO1" s="78">
        <v>2049</v>
      </c>
      <c r="AP1" s="78">
        <v>2050</v>
      </c>
      <c r="AQ1" s="78">
        <v>2051</v>
      </c>
      <c r="AR1" s="78">
        <v>2052</v>
      </c>
      <c r="AS1" s="78">
        <v>2053</v>
      </c>
      <c r="AT1" s="78">
        <v>2054</v>
      </c>
      <c r="AU1" s="78">
        <v>2055</v>
      </c>
      <c r="AV1" s="78">
        <v>2056</v>
      </c>
      <c r="AW1" s="78">
        <v>2057</v>
      </c>
      <c r="AX1" s="78">
        <v>2058</v>
      </c>
      <c r="AY1" s="78">
        <v>2059</v>
      </c>
      <c r="AZ1" s="78">
        <v>2060</v>
      </c>
      <c r="BA1" s="78">
        <v>2061</v>
      </c>
      <c r="BB1" s="78">
        <v>2062</v>
      </c>
      <c r="BC1" s="78">
        <v>2063</v>
      </c>
      <c r="BD1" s="78">
        <v>2064</v>
      </c>
      <c r="BE1" s="78">
        <v>2065</v>
      </c>
      <c r="BF1" s="78">
        <v>2066</v>
      </c>
      <c r="BG1" s="78">
        <v>2067</v>
      </c>
      <c r="BH1" s="78">
        <v>2068</v>
      </c>
      <c r="BI1" s="78">
        <v>2069</v>
      </c>
      <c r="BJ1" s="78">
        <v>2070</v>
      </c>
      <c r="BK1" s="78">
        <v>2071</v>
      </c>
      <c r="BL1" s="78">
        <v>2072</v>
      </c>
      <c r="BM1" s="78">
        <v>2073</v>
      </c>
      <c r="BN1" s="78">
        <v>2074</v>
      </c>
      <c r="BO1" s="78">
        <v>2075</v>
      </c>
      <c r="BP1" s="78">
        <v>2076</v>
      </c>
      <c r="BQ1" s="78">
        <v>2077</v>
      </c>
      <c r="BR1" s="78">
        <v>2078</v>
      </c>
      <c r="BS1" s="78">
        <v>2079</v>
      </c>
      <c r="BT1" s="78">
        <v>2080</v>
      </c>
      <c r="BU1" s="78">
        <v>2081</v>
      </c>
      <c r="BV1" s="78">
        <v>2082</v>
      </c>
      <c r="BW1" s="78">
        <v>2083</v>
      </c>
      <c r="BX1" s="78">
        <v>2084</v>
      </c>
      <c r="BY1" s="78">
        <v>2085</v>
      </c>
      <c r="BZ1" s="78">
        <v>2086</v>
      </c>
      <c r="CA1" s="78">
        <v>2087</v>
      </c>
      <c r="CB1" s="78">
        <v>2088</v>
      </c>
      <c r="CC1" s="78">
        <v>2089</v>
      </c>
      <c r="CD1" s="78">
        <v>2090</v>
      </c>
      <c r="CE1" s="87"/>
      <c r="CF1" s="87"/>
      <c r="CG1" s="87"/>
      <c r="CH1" s="87"/>
      <c r="CI1" s="87"/>
      <c r="CJ1" s="87"/>
      <c r="CK1" s="87"/>
      <c r="CL1" s="87"/>
      <c r="CM1" s="87"/>
      <c r="CN1" s="88"/>
      <c r="CO1" s="88"/>
      <c r="CP1" s="88"/>
      <c r="CQ1" s="88"/>
    </row>
    <row r="2" spans="1:95" ht="15" x14ac:dyDescent="0.25">
      <c r="A2" s="79"/>
      <c r="B2" s="80">
        <v>0</v>
      </c>
      <c r="C2" s="80">
        <v>0</v>
      </c>
      <c r="D2" s="80">
        <v>0</v>
      </c>
      <c r="E2" s="80">
        <v>0</v>
      </c>
      <c r="F2" s="80">
        <v>7303.0957850496006</v>
      </c>
      <c r="G2" s="80">
        <v>8806.6338797162662</v>
      </c>
      <c r="H2" s="80">
        <v>10360.687213049599</v>
      </c>
      <c r="I2" s="80">
        <v>10360.687213049599</v>
      </c>
      <c r="J2" s="80">
        <v>10360.687213049599</v>
      </c>
      <c r="K2" s="80">
        <v>10360.687213049599</v>
      </c>
      <c r="L2" s="80">
        <v>10360.687213049599</v>
      </c>
      <c r="M2" s="80">
        <v>10360.687213049599</v>
      </c>
      <c r="N2" s="80">
        <v>10360.687213049599</v>
      </c>
      <c r="O2" s="80">
        <v>10360.687213049599</v>
      </c>
      <c r="P2" s="80">
        <v>8604.576767705601</v>
      </c>
      <c r="Q2" s="80">
        <v>8604.576767705601</v>
      </c>
      <c r="R2" s="80">
        <v>8604.576767705601</v>
      </c>
      <c r="S2" s="80">
        <v>8604.576767705601</v>
      </c>
      <c r="T2" s="80">
        <v>8604.576767705601</v>
      </c>
      <c r="U2" s="80">
        <v>7561.5185481536</v>
      </c>
      <c r="V2" s="80">
        <v>7561.5185481536</v>
      </c>
      <c r="W2" s="80">
        <v>7561.5185481536</v>
      </c>
      <c r="X2" s="80">
        <v>7561.5185481536</v>
      </c>
      <c r="Y2" s="80">
        <v>7561.5185481536</v>
      </c>
      <c r="Z2" s="80">
        <v>7561.5185481536</v>
      </c>
      <c r="AA2" s="80">
        <v>7561.5185481536</v>
      </c>
      <c r="AB2" s="80">
        <v>7561.5185481536</v>
      </c>
      <c r="AC2" s="80">
        <v>7561.5185481536</v>
      </c>
      <c r="AD2" s="80">
        <v>7561.5185481536</v>
      </c>
      <c r="AE2" s="80">
        <v>6420.6748667647998</v>
      </c>
      <c r="AF2" s="80">
        <v>6420.6748667647998</v>
      </c>
      <c r="AG2" s="80">
        <v>5517.7548667647998</v>
      </c>
      <c r="AH2" s="80">
        <v>5517.7548667647998</v>
      </c>
      <c r="AI2" s="80">
        <v>5517.7548667647998</v>
      </c>
      <c r="AJ2" s="80">
        <v>5517.7548667647998</v>
      </c>
      <c r="AK2" s="80">
        <v>4200.8780867648002</v>
      </c>
      <c r="AL2" s="80">
        <v>4200.8780867648002</v>
      </c>
      <c r="AM2" s="80">
        <v>4200.8780867648002</v>
      </c>
      <c r="AN2" s="80">
        <v>4200.8780867648002</v>
      </c>
      <c r="AO2" s="80">
        <v>4200.8780867648002</v>
      </c>
      <c r="AP2" s="80">
        <v>4200.8780867648002</v>
      </c>
      <c r="AQ2" s="80">
        <v>4200.8780867648002</v>
      </c>
      <c r="AR2" s="80">
        <v>4200.8780867648002</v>
      </c>
      <c r="AS2" s="80">
        <v>4200.8780867648002</v>
      </c>
      <c r="AT2" s="80">
        <v>4200.8780867648002</v>
      </c>
      <c r="AU2" s="80">
        <v>4200.8780867648002</v>
      </c>
      <c r="AV2" s="80">
        <v>4200.8780867648002</v>
      </c>
      <c r="AW2" s="80">
        <v>4200.8780867648002</v>
      </c>
      <c r="AX2" s="80">
        <v>4200.8780867648002</v>
      </c>
      <c r="AY2" s="80">
        <v>4200.8780867648002</v>
      </c>
      <c r="AZ2" s="80">
        <v>4200.8780867648002</v>
      </c>
      <c r="BA2" s="80">
        <v>4200.8780867648002</v>
      </c>
      <c r="BB2" s="80">
        <v>4200.8780867648002</v>
      </c>
      <c r="BC2" s="80">
        <v>4200.8780867648002</v>
      </c>
      <c r="BD2" s="80">
        <v>4200.8780867648002</v>
      </c>
      <c r="BE2" s="80">
        <v>4200.8780867648002</v>
      </c>
      <c r="BF2" s="80">
        <v>4200.8780867648002</v>
      </c>
      <c r="BG2" s="80">
        <v>4200.8780867648002</v>
      </c>
      <c r="BH2" s="80">
        <v>4200.8780867648002</v>
      </c>
      <c r="BI2" s="80">
        <v>4200.8780867648002</v>
      </c>
      <c r="BJ2" s="80">
        <v>4200.8780867648002</v>
      </c>
      <c r="BK2" s="80">
        <v>4200.8780867648002</v>
      </c>
      <c r="BL2" s="80">
        <v>4200.8780867648002</v>
      </c>
      <c r="BM2" s="80">
        <v>4200.8780867648002</v>
      </c>
      <c r="BN2" s="80">
        <v>4200.8780867648002</v>
      </c>
      <c r="BO2" s="80">
        <v>4200.8780867648002</v>
      </c>
      <c r="BP2" s="80">
        <v>4200.8780867648002</v>
      </c>
      <c r="BQ2" s="80">
        <v>4200.8780867648002</v>
      </c>
      <c r="BR2" s="80">
        <v>4200.8780867648002</v>
      </c>
      <c r="BS2" s="80">
        <v>4200.8780867648002</v>
      </c>
      <c r="BT2" s="80">
        <v>4200.8780867648002</v>
      </c>
      <c r="BU2" s="80">
        <v>4200.8780867648002</v>
      </c>
      <c r="BV2" s="80">
        <v>4200.8780867648002</v>
      </c>
      <c r="BW2" s="80">
        <v>4200.8780867648002</v>
      </c>
      <c r="BX2" s="80">
        <v>4200.8780867648002</v>
      </c>
      <c r="BY2" s="80">
        <v>4200.8780867648002</v>
      </c>
      <c r="BZ2" s="80">
        <v>4200.8780867648002</v>
      </c>
      <c r="CA2" s="80">
        <v>4200.8780867648002</v>
      </c>
      <c r="CB2" s="80">
        <v>4200.8780867648002</v>
      </c>
      <c r="CC2" s="80">
        <v>837.79464800000005</v>
      </c>
      <c r="CD2" s="80">
        <v>651.13333333333333</v>
      </c>
      <c r="CE2" s="89"/>
      <c r="CF2" s="89"/>
      <c r="CG2" s="89"/>
      <c r="CH2" s="89"/>
      <c r="CI2" s="89"/>
      <c r="CJ2" s="89"/>
      <c r="CK2" s="89"/>
      <c r="CL2" s="89"/>
      <c r="CM2" s="89"/>
      <c r="CN2" s="88"/>
      <c r="CO2" s="88"/>
      <c r="CP2" s="88"/>
      <c r="CQ2" s="88"/>
    </row>
    <row r="3" spans="1:95" ht="15" x14ac:dyDescent="0.25">
      <c r="A3" s="81">
        <v>2014</v>
      </c>
      <c r="B3" s="82">
        <v>0</v>
      </c>
      <c r="C3" s="82">
        <v>0</v>
      </c>
      <c r="D3" s="82">
        <v>0</v>
      </c>
      <c r="E3" s="82">
        <v>0</v>
      </c>
      <c r="F3" s="82">
        <v>7303.0957850496006</v>
      </c>
      <c r="G3" s="82">
        <v>7303.0957850496006</v>
      </c>
      <c r="H3" s="82">
        <v>7303.0957850496006</v>
      </c>
      <c r="I3" s="82">
        <v>7303.0957850496006</v>
      </c>
      <c r="J3" s="82">
        <v>7303.0957850496006</v>
      </c>
      <c r="K3" s="82">
        <v>7303.0957850496006</v>
      </c>
      <c r="L3" s="82">
        <v>7303.0957850496006</v>
      </c>
      <c r="M3" s="82">
        <v>7303.0957850496006</v>
      </c>
      <c r="N3" s="82">
        <v>7303.0957850496006</v>
      </c>
      <c r="O3" s="82">
        <v>7303.0957850496006</v>
      </c>
      <c r="P3" s="82">
        <v>5546.9853397056004</v>
      </c>
      <c r="Q3" s="82">
        <v>5546.9853397056004</v>
      </c>
      <c r="R3" s="82">
        <v>5546.9853397056004</v>
      </c>
      <c r="S3" s="82">
        <v>5546.9853397056004</v>
      </c>
      <c r="T3" s="82">
        <v>5546.9853397056004</v>
      </c>
      <c r="U3" s="82">
        <v>4503.9271201536003</v>
      </c>
      <c r="V3" s="82">
        <v>4503.9271201536003</v>
      </c>
      <c r="W3" s="82">
        <v>4503.9271201536003</v>
      </c>
      <c r="X3" s="82">
        <v>4503.9271201536003</v>
      </c>
      <c r="Y3" s="82">
        <v>4503.9271201536003</v>
      </c>
      <c r="Z3" s="82">
        <v>4503.9271201536003</v>
      </c>
      <c r="AA3" s="82">
        <v>4503.9271201536003</v>
      </c>
      <c r="AB3" s="82">
        <v>4503.9271201536003</v>
      </c>
      <c r="AC3" s="82">
        <v>4503.9271201536003</v>
      </c>
      <c r="AD3" s="82">
        <v>4503.9271201536003</v>
      </c>
      <c r="AE3" s="82">
        <v>3363.0834387648001</v>
      </c>
      <c r="AF3" s="82">
        <v>3363.0834387648001</v>
      </c>
      <c r="AG3" s="82">
        <v>3363.0834387648001</v>
      </c>
      <c r="AH3" s="82">
        <v>3363.0834387648001</v>
      </c>
      <c r="AI3" s="82">
        <v>3363.0834387648001</v>
      </c>
      <c r="AJ3" s="82">
        <v>3363.0834387648001</v>
      </c>
      <c r="AK3" s="82">
        <v>3363.0834387648001</v>
      </c>
      <c r="AL3" s="82">
        <v>3363.0834387648001</v>
      </c>
      <c r="AM3" s="82">
        <v>3363.0834387648001</v>
      </c>
      <c r="AN3" s="82">
        <v>3363.0834387648001</v>
      </c>
      <c r="AO3" s="82">
        <v>3363.0834387648001</v>
      </c>
      <c r="AP3" s="82">
        <v>3363.0834387648001</v>
      </c>
      <c r="AQ3" s="82">
        <v>3363.0834387648001</v>
      </c>
      <c r="AR3" s="82">
        <v>3363.0834387648001</v>
      </c>
      <c r="AS3" s="82">
        <v>3363.0834387648001</v>
      </c>
      <c r="AT3" s="82">
        <v>3363.0834387648001</v>
      </c>
      <c r="AU3" s="82">
        <v>3363.0834387648001</v>
      </c>
      <c r="AV3" s="82">
        <v>3363.0834387648001</v>
      </c>
      <c r="AW3" s="82">
        <v>3363.0834387648001</v>
      </c>
      <c r="AX3" s="82">
        <v>3363.0834387648001</v>
      </c>
      <c r="AY3" s="82">
        <v>3363.0834387648001</v>
      </c>
      <c r="AZ3" s="82">
        <v>3363.0834387648001</v>
      </c>
      <c r="BA3" s="82">
        <v>3363.0834387648001</v>
      </c>
      <c r="BB3" s="82">
        <v>3363.0834387648001</v>
      </c>
      <c r="BC3" s="82">
        <v>3363.0834387648001</v>
      </c>
      <c r="BD3" s="82">
        <v>3363.0834387648001</v>
      </c>
      <c r="BE3" s="82">
        <v>3363.0834387648001</v>
      </c>
      <c r="BF3" s="82">
        <v>3363.0834387648001</v>
      </c>
      <c r="BG3" s="82">
        <v>3363.0834387648001</v>
      </c>
      <c r="BH3" s="82">
        <v>3363.0834387648001</v>
      </c>
      <c r="BI3" s="82">
        <v>3363.0834387648001</v>
      </c>
      <c r="BJ3" s="82">
        <v>3363.0834387648001</v>
      </c>
      <c r="BK3" s="82">
        <v>3363.0834387648001</v>
      </c>
      <c r="BL3" s="82">
        <v>3363.0834387648001</v>
      </c>
      <c r="BM3" s="82">
        <v>3363.0834387648001</v>
      </c>
      <c r="BN3" s="82">
        <v>3363.0834387648001</v>
      </c>
      <c r="BO3" s="82">
        <v>3363.0834387648001</v>
      </c>
      <c r="BP3" s="82">
        <v>3363.0834387648001</v>
      </c>
      <c r="BQ3" s="82">
        <v>3363.0834387648001</v>
      </c>
      <c r="BR3" s="82">
        <v>3363.0834387648001</v>
      </c>
      <c r="BS3" s="82">
        <v>3363.0834387648001</v>
      </c>
      <c r="BT3" s="82">
        <v>3363.0834387648001</v>
      </c>
      <c r="BU3" s="82">
        <v>3363.0834387648001</v>
      </c>
      <c r="BV3" s="82">
        <v>3363.0834387648001</v>
      </c>
      <c r="BW3" s="82">
        <v>3363.0834387648001</v>
      </c>
      <c r="BX3" s="82">
        <v>3363.0834387648001</v>
      </c>
      <c r="BY3" s="82">
        <v>3363.0834387648001</v>
      </c>
      <c r="BZ3" s="82">
        <v>3363.0834387648001</v>
      </c>
      <c r="CA3" s="82">
        <v>3363.0834387648001</v>
      </c>
      <c r="CB3" s="82">
        <v>3363.0834387648001</v>
      </c>
      <c r="CC3" s="82">
        <v>0</v>
      </c>
      <c r="CD3" s="82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8"/>
      <c r="CO3" s="88"/>
      <c r="CP3" s="88"/>
      <c r="CQ3" s="88"/>
    </row>
    <row r="4" spans="1:95" x14ac:dyDescent="0.45">
      <c r="A4" s="83" t="s">
        <v>56</v>
      </c>
      <c r="B4" s="84">
        <v>0</v>
      </c>
      <c r="C4" s="84">
        <v>0</v>
      </c>
      <c r="D4" s="84">
        <v>0</v>
      </c>
      <c r="E4" s="84">
        <v>0</v>
      </c>
      <c r="F4" s="84">
        <v>1756.1104453440003</v>
      </c>
      <c r="G4" s="84">
        <v>1756.1104453440003</v>
      </c>
      <c r="H4" s="84">
        <v>1756.1104453440003</v>
      </c>
      <c r="I4" s="84">
        <v>1756.1104453440003</v>
      </c>
      <c r="J4" s="84">
        <v>1756.1104453440003</v>
      </c>
      <c r="K4" s="84">
        <v>1756.1104453440003</v>
      </c>
      <c r="L4" s="84">
        <v>1756.1104453440003</v>
      </c>
      <c r="M4" s="84">
        <v>1756.1104453440003</v>
      </c>
      <c r="N4" s="84">
        <v>1756.1104453440003</v>
      </c>
      <c r="O4" s="84">
        <v>1756.1104453440003</v>
      </c>
      <c r="P4" s="84">
        <v>0</v>
      </c>
      <c r="Q4" s="84">
        <v>0</v>
      </c>
      <c r="R4" s="84">
        <v>0</v>
      </c>
      <c r="S4" s="84">
        <v>0</v>
      </c>
      <c r="T4" s="84">
        <v>0</v>
      </c>
      <c r="U4" s="84">
        <v>0</v>
      </c>
      <c r="V4" s="84">
        <v>0</v>
      </c>
      <c r="W4" s="84">
        <v>0</v>
      </c>
      <c r="X4" s="84">
        <v>0</v>
      </c>
      <c r="Y4" s="84">
        <v>0</v>
      </c>
      <c r="Z4" s="84">
        <v>0</v>
      </c>
      <c r="AA4" s="84">
        <v>0</v>
      </c>
      <c r="AB4" s="84">
        <v>0</v>
      </c>
      <c r="AC4" s="84">
        <v>0</v>
      </c>
      <c r="AD4" s="84">
        <v>0</v>
      </c>
      <c r="AE4" s="84">
        <v>0</v>
      </c>
      <c r="AF4" s="84">
        <v>0</v>
      </c>
      <c r="AG4" s="84">
        <v>0</v>
      </c>
      <c r="AH4" s="84">
        <v>0</v>
      </c>
      <c r="AI4" s="84">
        <v>0</v>
      </c>
      <c r="AJ4" s="84">
        <v>0</v>
      </c>
      <c r="AK4" s="84">
        <v>0</v>
      </c>
      <c r="AL4" s="84">
        <v>0</v>
      </c>
      <c r="AM4" s="84">
        <v>0</v>
      </c>
      <c r="AN4" s="84">
        <v>0</v>
      </c>
      <c r="AO4" s="84">
        <v>0</v>
      </c>
      <c r="AP4" s="84">
        <v>0</v>
      </c>
      <c r="AQ4" s="84">
        <v>0</v>
      </c>
      <c r="AR4" s="84">
        <v>0</v>
      </c>
      <c r="AS4" s="84">
        <v>0</v>
      </c>
      <c r="AT4" s="84">
        <v>0</v>
      </c>
      <c r="AU4" s="84">
        <v>0</v>
      </c>
      <c r="AV4" s="84">
        <v>0</v>
      </c>
      <c r="AW4" s="84">
        <v>0</v>
      </c>
      <c r="AX4" s="84">
        <v>0</v>
      </c>
      <c r="AY4" s="84">
        <v>0</v>
      </c>
      <c r="AZ4" s="84">
        <v>0</v>
      </c>
      <c r="BA4" s="84">
        <v>0</v>
      </c>
      <c r="BB4" s="84">
        <v>0</v>
      </c>
      <c r="BC4" s="84">
        <v>0</v>
      </c>
      <c r="BD4" s="84">
        <v>0</v>
      </c>
      <c r="BE4" s="84">
        <v>0</v>
      </c>
      <c r="BF4" s="84">
        <v>0</v>
      </c>
      <c r="BG4" s="84">
        <v>0</v>
      </c>
      <c r="BH4" s="84">
        <v>0</v>
      </c>
      <c r="BI4" s="84">
        <v>0</v>
      </c>
      <c r="BJ4" s="84">
        <v>0</v>
      </c>
      <c r="BK4" s="84">
        <v>0</v>
      </c>
      <c r="BL4" s="84">
        <v>0</v>
      </c>
      <c r="BM4" s="84">
        <v>0</v>
      </c>
      <c r="BN4" s="84">
        <v>0</v>
      </c>
      <c r="BO4" s="84">
        <v>0</v>
      </c>
      <c r="BP4" s="84">
        <v>0</v>
      </c>
      <c r="BQ4" s="84">
        <v>0</v>
      </c>
      <c r="BR4" s="84">
        <v>0</v>
      </c>
      <c r="BS4" s="84">
        <v>0</v>
      </c>
      <c r="BT4" s="84">
        <v>0</v>
      </c>
      <c r="BU4" s="84">
        <v>0</v>
      </c>
      <c r="BV4" s="84">
        <v>0</v>
      </c>
      <c r="BW4" s="84">
        <v>0</v>
      </c>
      <c r="BX4" s="84">
        <v>0</v>
      </c>
      <c r="BY4" s="84">
        <v>0</v>
      </c>
      <c r="BZ4" s="84">
        <v>0</v>
      </c>
      <c r="CA4" s="84">
        <v>0</v>
      </c>
      <c r="CB4" s="84">
        <v>0</v>
      </c>
      <c r="CC4" s="84">
        <v>0</v>
      </c>
      <c r="CD4" s="84">
        <v>0</v>
      </c>
      <c r="CE4" s="90"/>
      <c r="CF4" s="90"/>
      <c r="CG4" s="90"/>
      <c r="CH4" s="90"/>
      <c r="CI4" s="90"/>
      <c r="CJ4" s="90"/>
      <c r="CK4" s="90"/>
      <c r="CL4" s="90"/>
      <c r="CM4" s="90"/>
      <c r="CN4" s="88"/>
      <c r="CO4" s="88"/>
      <c r="CP4" s="88"/>
      <c r="CQ4" s="88"/>
    </row>
    <row r="5" spans="1:95" x14ac:dyDescent="0.45">
      <c r="A5" s="83" t="s">
        <v>57</v>
      </c>
      <c r="B5" s="84">
        <v>0</v>
      </c>
      <c r="C5" s="84">
        <v>0</v>
      </c>
      <c r="D5" s="84">
        <v>0</v>
      </c>
      <c r="E5" s="84">
        <v>0</v>
      </c>
      <c r="F5" s="84">
        <v>558.19865796479996</v>
      </c>
      <c r="G5" s="84">
        <v>558.19865796479996</v>
      </c>
      <c r="H5" s="84">
        <v>558.19865796479996</v>
      </c>
      <c r="I5" s="84">
        <v>558.19865796479996</v>
      </c>
      <c r="J5" s="84">
        <v>558.19865796479996</v>
      </c>
      <c r="K5" s="84">
        <v>558.19865796479996</v>
      </c>
      <c r="L5" s="84">
        <v>558.19865796479996</v>
      </c>
      <c r="M5" s="84">
        <v>558.19865796479996</v>
      </c>
      <c r="N5" s="84">
        <v>558.19865796479996</v>
      </c>
      <c r="O5" s="84">
        <v>558.19865796479996</v>
      </c>
      <c r="P5" s="84">
        <v>558.19865796479996</v>
      </c>
      <c r="Q5" s="84">
        <v>558.19865796479996</v>
      </c>
      <c r="R5" s="84">
        <v>558.19865796479996</v>
      </c>
      <c r="S5" s="84">
        <v>558.19865796479996</v>
      </c>
      <c r="T5" s="84">
        <v>558.19865796479996</v>
      </c>
      <c r="U5" s="84">
        <v>558.19865796479996</v>
      </c>
      <c r="V5" s="84">
        <v>558.19865796479996</v>
      </c>
      <c r="W5" s="84">
        <v>558.19865796479996</v>
      </c>
      <c r="X5" s="84">
        <v>558.19865796479996</v>
      </c>
      <c r="Y5" s="84">
        <v>558.19865796479996</v>
      </c>
      <c r="Z5" s="84">
        <v>558.19865796479996</v>
      </c>
      <c r="AA5" s="84">
        <v>558.19865796479996</v>
      </c>
      <c r="AB5" s="84">
        <v>558.19865796479996</v>
      </c>
      <c r="AC5" s="84">
        <v>558.19865796479996</v>
      </c>
      <c r="AD5" s="84">
        <v>558.19865796479996</v>
      </c>
      <c r="AE5" s="84">
        <v>0</v>
      </c>
      <c r="AF5" s="84">
        <v>0</v>
      </c>
      <c r="AG5" s="84">
        <v>0</v>
      </c>
      <c r="AH5" s="84">
        <v>0</v>
      </c>
      <c r="AI5" s="84">
        <v>0</v>
      </c>
      <c r="AJ5" s="84">
        <v>0</v>
      </c>
      <c r="AK5" s="84">
        <v>0</v>
      </c>
      <c r="AL5" s="84">
        <v>0</v>
      </c>
      <c r="AM5" s="84">
        <v>0</v>
      </c>
      <c r="AN5" s="84">
        <v>0</v>
      </c>
      <c r="AO5" s="84">
        <v>0</v>
      </c>
      <c r="AP5" s="84">
        <v>0</v>
      </c>
      <c r="AQ5" s="84">
        <v>0</v>
      </c>
      <c r="AR5" s="84">
        <v>0</v>
      </c>
      <c r="AS5" s="84">
        <v>0</v>
      </c>
      <c r="AT5" s="84">
        <v>0</v>
      </c>
      <c r="AU5" s="84">
        <v>0</v>
      </c>
      <c r="AV5" s="84">
        <v>0</v>
      </c>
      <c r="AW5" s="84">
        <v>0</v>
      </c>
      <c r="AX5" s="84">
        <v>0</v>
      </c>
      <c r="AY5" s="84">
        <v>0</v>
      </c>
      <c r="AZ5" s="84">
        <v>0</v>
      </c>
      <c r="BA5" s="84">
        <v>0</v>
      </c>
      <c r="BB5" s="84">
        <v>0</v>
      </c>
      <c r="BC5" s="84">
        <v>0</v>
      </c>
      <c r="BD5" s="84">
        <v>0</v>
      </c>
      <c r="BE5" s="84">
        <v>0</v>
      </c>
      <c r="BF5" s="84">
        <v>0</v>
      </c>
      <c r="BG5" s="84">
        <v>0</v>
      </c>
      <c r="BH5" s="84">
        <v>0</v>
      </c>
      <c r="BI5" s="84">
        <v>0</v>
      </c>
      <c r="BJ5" s="84">
        <v>0</v>
      </c>
      <c r="BK5" s="84">
        <v>0</v>
      </c>
      <c r="BL5" s="84">
        <v>0</v>
      </c>
      <c r="BM5" s="84">
        <v>0</v>
      </c>
      <c r="BN5" s="84">
        <v>0</v>
      </c>
      <c r="BO5" s="84">
        <v>0</v>
      </c>
      <c r="BP5" s="84">
        <v>0</v>
      </c>
      <c r="BQ5" s="84">
        <v>0</v>
      </c>
      <c r="BR5" s="84">
        <v>0</v>
      </c>
      <c r="BS5" s="84">
        <v>0</v>
      </c>
      <c r="BT5" s="84">
        <v>0</v>
      </c>
      <c r="BU5" s="84">
        <v>0</v>
      </c>
      <c r="BV5" s="84">
        <v>0</v>
      </c>
      <c r="BW5" s="84">
        <v>0</v>
      </c>
      <c r="BX5" s="84">
        <v>0</v>
      </c>
      <c r="BY5" s="84">
        <v>0</v>
      </c>
      <c r="BZ5" s="84">
        <v>0</v>
      </c>
      <c r="CA5" s="84">
        <v>0</v>
      </c>
      <c r="CB5" s="84">
        <v>0</v>
      </c>
      <c r="CC5" s="84">
        <v>0</v>
      </c>
      <c r="CD5" s="84">
        <v>0</v>
      </c>
      <c r="CE5" s="90"/>
      <c r="CF5" s="90"/>
      <c r="CG5" s="90"/>
      <c r="CH5" s="90"/>
      <c r="CI5" s="90"/>
      <c r="CJ5" s="90"/>
      <c r="CK5" s="90"/>
      <c r="CL5" s="90"/>
      <c r="CM5" s="90"/>
      <c r="CN5" s="88"/>
      <c r="CO5" s="88"/>
      <c r="CP5" s="88"/>
      <c r="CQ5" s="88"/>
    </row>
    <row r="6" spans="1:95" x14ac:dyDescent="0.45">
      <c r="A6" s="83" t="s">
        <v>58</v>
      </c>
      <c r="B6" s="84">
        <v>0</v>
      </c>
      <c r="C6" s="84">
        <v>0</v>
      </c>
      <c r="D6" s="84">
        <v>0</v>
      </c>
      <c r="E6" s="84">
        <v>0</v>
      </c>
      <c r="F6" s="84">
        <v>1233.6574517183999</v>
      </c>
      <c r="G6" s="84">
        <v>1233.6574517183999</v>
      </c>
      <c r="H6" s="84">
        <v>1233.6574517183999</v>
      </c>
      <c r="I6" s="84">
        <v>1233.6574517183999</v>
      </c>
      <c r="J6" s="84">
        <v>1233.6574517183999</v>
      </c>
      <c r="K6" s="84">
        <v>1233.6574517183999</v>
      </c>
      <c r="L6" s="84">
        <v>1233.6574517183999</v>
      </c>
      <c r="M6" s="84">
        <v>1233.6574517183999</v>
      </c>
      <c r="N6" s="84">
        <v>1233.6574517183999</v>
      </c>
      <c r="O6" s="84">
        <v>1233.6574517183999</v>
      </c>
      <c r="P6" s="84">
        <v>1233.6574517183999</v>
      </c>
      <c r="Q6" s="84">
        <v>1233.6574517183999</v>
      </c>
      <c r="R6" s="84">
        <v>1233.6574517183999</v>
      </c>
      <c r="S6" s="84">
        <v>1233.6574517183999</v>
      </c>
      <c r="T6" s="84">
        <v>1233.6574517183999</v>
      </c>
      <c r="U6" s="84">
        <v>1233.6574517183999</v>
      </c>
      <c r="V6" s="84">
        <v>1233.6574517183999</v>
      </c>
      <c r="W6" s="84">
        <v>1233.6574517183999</v>
      </c>
      <c r="X6" s="84">
        <v>1233.6574517183999</v>
      </c>
      <c r="Y6" s="84">
        <v>1233.6574517183999</v>
      </c>
      <c r="Z6" s="84">
        <v>1233.6574517183999</v>
      </c>
      <c r="AA6" s="84">
        <v>1233.6574517183999</v>
      </c>
      <c r="AB6" s="84">
        <v>1233.6574517183999</v>
      </c>
      <c r="AC6" s="84">
        <v>1233.6574517183999</v>
      </c>
      <c r="AD6" s="84">
        <v>1233.6574517183999</v>
      </c>
      <c r="AE6" s="84">
        <v>1233.6574517183999</v>
      </c>
      <c r="AF6" s="84">
        <v>1233.6574517183999</v>
      </c>
      <c r="AG6" s="84">
        <v>1233.6574517183999</v>
      </c>
      <c r="AH6" s="84">
        <v>1233.6574517183999</v>
      </c>
      <c r="AI6" s="84">
        <v>1233.6574517183999</v>
      </c>
      <c r="AJ6" s="84">
        <v>1233.6574517183999</v>
      </c>
      <c r="AK6" s="84">
        <v>1233.6574517183999</v>
      </c>
      <c r="AL6" s="84">
        <v>1233.6574517183999</v>
      </c>
      <c r="AM6" s="84">
        <v>1233.6574517183999</v>
      </c>
      <c r="AN6" s="84">
        <v>1233.6574517183999</v>
      </c>
      <c r="AO6" s="84">
        <v>1233.6574517183999</v>
      </c>
      <c r="AP6" s="84">
        <v>1233.6574517183999</v>
      </c>
      <c r="AQ6" s="84">
        <v>1233.6574517183999</v>
      </c>
      <c r="AR6" s="84">
        <v>1233.6574517183999</v>
      </c>
      <c r="AS6" s="84">
        <v>1233.6574517183999</v>
      </c>
      <c r="AT6" s="84">
        <v>1233.6574517183999</v>
      </c>
      <c r="AU6" s="84">
        <v>1233.6574517183999</v>
      </c>
      <c r="AV6" s="84">
        <v>1233.6574517183999</v>
      </c>
      <c r="AW6" s="84">
        <v>1233.6574517183999</v>
      </c>
      <c r="AX6" s="84">
        <v>1233.6574517183999</v>
      </c>
      <c r="AY6" s="84">
        <v>1233.6574517183999</v>
      </c>
      <c r="AZ6" s="84">
        <v>1233.6574517183999</v>
      </c>
      <c r="BA6" s="84">
        <v>1233.6574517183999</v>
      </c>
      <c r="BB6" s="84">
        <v>1233.6574517183999</v>
      </c>
      <c r="BC6" s="84">
        <v>1233.6574517183999</v>
      </c>
      <c r="BD6" s="84">
        <v>1233.6574517183999</v>
      </c>
      <c r="BE6" s="84">
        <v>1233.6574517183999</v>
      </c>
      <c r="BF6" s="84">
        <v>1233.6574517183999</v>
      </c>
      <c r="BG6" s="84">
        <v>1233.6574517183999</v>
      </c>
      <c r="BH6" s="84">
        <v>1233.6574517183999</v>
      </c>
      <c r="BI6" s="84">
        <v>1233.6574517183999</v>
      </c>
      <c r="BJ6" s="84">
        <v>1233.6574517183999</v>
      </c>
      <c r="BK6" s="84">
        <v>1233.6574517183999</v>
      </c>
      <c r="BL6" s="84">
        <v>1233.6574517183999</v>
      </c>
      <c r="BM6" s="84">
        <v>1233.6574517183999</v>
      </c>
      <c r="BN6" s="84">
        <v>1233.6574517183999</v>
      </c>
      <c r="BO6" s="84">
        <v>1233.6574517183999</v>
      </c>
      <c r="BP6" s="84">
        <v>1233.6574517183999</v>
      </c>
      <c r="BQ6" s="84">
        <v>1233.6574517183999</v>
      </c>
      <c r="BR6" s="84">
        <v>1233.6574517183999</v>
      </c>
      <c r="BS6" s="84">
        <v>1233.6574517183999</v>
      </c>
      <c r="BT6" s="84">
        <v>1233.6574517183999</v>
      </c>
      <c r="BU6" s="84">
        <v>1233.6574517183999</v>
      </c>
      <c r="BV6" s="84">
        <v>1233.6574517183999</v>
      </c>
      <c r="BW6" s="84">
        <v>1233.6574517183999</v>
      </c>
      <c r="BX6" s="84">
        <v>1233.6574517183999</v>
      </c>
      <c r="BY6" s="84">
        <v>1233.6574517183999</v>
      </c>
      <c r="BZ6" s="84">
        <v>1233.6574517183999</v>
      </c>
      <c r="CA6" s="84">
        <v>1233.6574517183999</v>
      </c>
      <c r="CB6" s="84">
        <v>1233.6574517183999</v>
      </c>
      <c r="CC6" s="84">
        <v>0</v>
      </c>
      <c r="CD6" s="84">
        <v>0</v>
      </c>
      <c r="CE6" s="90"/>
      <c r="CF6" s="90"/>
      <c r="CG6" s="90"/>
      <c r="CH6" s="90"/>
      <c r="CI6" s="90"/>
      <c r="CJ6" s="90"/>
      <c r="CK6" s="90"/>
      <c r="CL6" s="90"/>
      <c r="CM6" s="90"/>
      <c r="CN6" s="88"/>
      <c r="CO6" s="88"/>
      <c r="CP6" s="88"/>
      <c r="CQ6" s="88"/>
    </row>
    <row r="7" spans="1:95" x14ac:dyDescent="0.45">
      <c r="A7" s="83" t="s">
        <v>59</v>
      </c>
      <c r="B7" s="84">
        <v>0</v>
      </c>
      <c r="C7" s="84">
        <v>0</v>
      </c>
      <c r="D7" s="84">
        <v>0</v>
      </c>
      <c r="E7" s="84">
        <v>0</v>
      </c>
      <c r="F7" s="84">
        <v>1043.0582195520001</v>
      </c>
      <c r="G7" s="84">
        <v>1043.0582195520001</v>
      </c>
      <c r="H7" s="84">
        <v>1043.0582195520001</v>
      </c>
      <c r="I7" s="84">
        <v>1043.0582195520001</v>
      </c>
      <c r="J7" s="84">
        <v>1043.0582195520001</v>
      </c>
      <c r="K7" s="84">
        <v>1043.0582195520001</v>
      </c>
      <c r="L7" s="84">
        <v>1043.0582195520001</v>
      </c>
      <c r="M7" s="84">
        <v>1043.0582195520001</v>
      </c>
      <c r="N7" s="84">
        <v>1043.0582195520001</v>
      </c>
      <c r="O7" s="84">
        <v>1043.0582195520001</v>
      </c>
      <c r="P7" s="84">
        <v>1043.0582195520001</v>
      </c>
      <c r="Q7" s="84">
        <v>1043.0582195520001</v>
      </c>
      <c r="R7" s="84">
        <v>1043.0582195520001</v>
      </c>
      <c r="S7" s="84">
        <v>1043.0582195520001</v>
      </c>
      <c r="T7" s="84">
        <v>1043.0582195520001</v>
      </c>
      <c r="U7" s="84">
        <v>0</v>
      </c>
      <c r="V7" s="84">
        <v>0</v>
      </c>
      <c r="W7" s="84">
        <v>0</v>
      </c>
      <c r="X7" s="84">
        <v>0</v>
      </c>
      <c r="Y7" s="84">
        <v>0</v>
      </c>
      <c r="Z7" s="84">
        <v>0</v>
      </c>
      <c r="AA7" s="84">
        <v>0</v>
      </c>
      <c r="AB7" s="84">
        <v>0</v>
      </c>
      <c r="AC7" s="84">
        <v>0</v>
      </c>
      <c r="AD7" s="84">
        <v>0</v>
      </c>
      <c r="AE7" s="84">
        <v>0</v>
      </c>
      <c r="AF7" s="84">
        <v>0</v>
      </c>
      <c r="AG7" s="84">
        <v>0</v>
      </c>
      <c r="AH7" s="84">
        <v>0</v>
      </c>
      <c r="AI7" s="84">
        <v>0</v>
      </c>
      <c r="AJ7" s="84">
        <v>0</v>
      </c>
      <c r="AK7" s="84">
        <v>0</v>
      </c>
      <c r="AL7" s="84">
        <v>0</v>
      </c>
      <c r="AM7" s="84">
        <v>0</v>
      </c>
      <c r="AN7" s="84">
        <v>0</v>
      </c>
      <c r="AO7" s="84">
        <v>0</v>
      </c>
      <c r="AP7" s="84">
        <v>0</v>
      </c>
      <c r="AQ7" s="84">
        <v>0</v>
      </c>
      <c r="AR7" s="84">
        <v>0</v>
      </c>
      <c r="AS7" s="84">
        <v>0</v>
      </c>
      <c r="AT7" s="84">
        <v>0</v>
      </c>
      <c r="AU7" s="84">
        <v>0</v>
      </c>
      <c r="AV7" s="84">
        <v>0</v>
      </c>
      <c r="AW7" s="84">
        <v>0</v>
      </c>
      <c r="AX7" s="84">
        <v>0</v>
      </c>
      <c r="AY7" s="84">
        <v>0</v>
      </c>
      <c r="AZ7" s="84">
        <v>0</v>
      </c>
      <c r="BA7" s="84">
        <v>0</v>
      </c>
      <c r="BB7" s="84">
        <v>0</v>
      </c>
      <c r="BC7" s="84">
        <v>0</v>
      </c>
      <c r="BD7" s="84">
        <v>0</v>
      </c>
      <c r="BE7" s="84">
        <v>0</v>
      </c>
      <c r="BF7" s="84">
        <v>0</v>
      </c>
      <c r="BG7" s="84">
        <v>0</v>
      </c>
      <c r="BH7" s="84">
        <v>0</v>
      </c>
      <c r="BI7" s="84">
        <v>0</v>
      </c>
      <c r="BJ7" s="84">
        <v>0</v>
      </c>
      <c r="BK7" s="84">
        <v>0</v>
      </c>
      <c r="BL7" s="84">
        <v>0</v>
      </c>
      <c r="BM7" s="84">
        <v>0</v>
      </c>
      <c r="BN7" s="84">
        <v>0</v>
      </c>
      <c r="BO7" s="84">
        <v>0</v>
      </c>
      <c r="BP7" s="84">
        <v>0</v>
      </c>
      <c r="BQ7" s="84">
        <v>0</v>
      </c>
      <c r="BR7" s="84">
        <v>0</v>
      </c>
      <c r="BS7" s="84">
        <v>0</v>
      </c>
      <c r="BT7" s="84">
        <v>0</v>
      </c>
      <c r="BU7" s="84">
        <v>0</v>
      </c>
      <c r="BV7" s="84">
        <v>0</v>
      </c>
      <c r="BW7" s="84">
        <v>0</v>
      </c>
      <c r="BX7" s="84">
        <v>0</v>
      </c>
      <c r="BY7" s="84">
        <v>0</v>
      </c>
      <c r="BZ7" s="84">
        <v>0</v>
      </c>
      <c r="CA7" s="84">
        <v>0</v>
      </c>
      <c r="CB7" s="84">
        <v>0</v>
      </c>
      <c r="CC7" s="84">
        <v>0</v>
      </c>
      <c r="CD7" s="84">
        <v>0</v>
      </c>
      <c r="CE7" s="90"/>
      <c r="CF7" s="90"/>
      <c r="CG7" s="90"/>
      <c r="CH7" s="90"/>
      <c r="CI7" s="90"/>
      <c r="CJ7" s="90"/>
      <c r="CK7" s="90"/>
      <c r="CL7" s="90"/>
      <c r="CM7" s="90"/>
      <c r="CN7" s="88"/>
      <c r="CO7" s="88"/>
      <c r="CP7" s="88"/>
      <c r="CQ7" s="88"/>
    </row>
    <row r="8" spans="1:95" x14ac:dyDescent="0.45">
      <c r="A8" s="83" t="s">
        <v>60</v>
      </c>
      <c r="B8" s="84">
        <v>0</v>
      </c>
      <c r="C8" s="84">
        <v>0</v>
      </c>
      <c r="D8" s="84">
        <v>0</v>
      </c>
      <c r="E8" s="84">
        <v>0</v>
      </c>
      <c r="F8" s="84">
        <v>582.64502342399999</v>
      </c>
      <c r="G8" s="84">
        <v>582.64502342399999</v>
      </c>
      <c r="H8" s="84">
        <v>582.64502342399999</v>
      </c>
      <c r="I8" s="84">
        <v>582.64502342399999</v>
      </c>
      <c r="J8" s="84">
        <v>582.64502342399999</v>
      </c>
      <c r="K8" s="84">
        <v>582.64502342399999</v>
      </c>
      <c r="L8" s="84">
        <v>582.64502342399999</v>
      </c>
      <c r="M8" s="84">
        <v>582.64502342399999</v>
      </c>
      <c r="N8" s="84">
        <v>582.64502342399999</v>
      </c>
      <c r="O8" s="84">
        <v>582.64502342399999</v>
      </c>
      <c r="P8" s="84">
        <v>582.64502342399999</v>
      </c>
      <c r="Q8" s="84">
        <v>582.64502342399999</v>
      </c>
      <c r="R8" s="84">
        <v>582.64502342399999</v>
      </c>
      <c r="S8" s="84">
        <v>582.64502342399999</v>
      </c>
      <c r="T8" s="84">
        <v>582.64502342399999</v>
      </c>
      <c r="U8" s="84">
        <v>582.64502342399999</v>
      </c>
      <c r="V8" s="84">
        <v>582.64502342399999</v>
      </c>
      <c r="W8" s="84">
        <v>582.64502342399999</v>
      </c>
      <c r="X8" s="84">
        <v>582.64502342399999</v>
      </c>
      <c r="Y8" s="84">
        <v>582.64502342399999</v>
      </c>
      <c r="Z8" s="84">
        <v>582.64502342399999</v>
      </c>
      <c r="AA8" s="84">
        <v>582.64502342399999</v>
      </c>
      <c r="AB8" s="84">
        <v>582.64502342399999</v>
      </c>
      <c r="AC8" s="84">
        <v>582.64502342399999</v>
      </c>
      <c r="AD8" s="84">
        <v>582.64502342399999</v>
      </c>
      <c r="AE8" s="84">
        <v>0</v>
      </c>
      <c r="AF8" s="84">
        <v>0</v>
      </c>
      <c r="AG8" s="84">
        <v>0</v>
      </c>
      <c r="AH8" s="84">
        <v>0</v>
      </c>
      <c r="AI8" s="84">
        <v>0</v>
      </c>
      <c r="AJ8" s="84">
        <v>0</v>
      </c>
      <c r="AK8" s="84">
        <v>0</v>
      </c>
      <c r="AL8" s="84">
        <v>0</v>
      </c>
      <c r="AM8" s="84">
        <v>0</v>
      </c>
      <c r="AN8" s="84">
        <v>0</v>
      </c>
      <c r="AO8" s="84">
        <v>0</v>
      </c>
      <c r="AP8" s="84">
        <v>0</v>
      </c>
      <c r="AQ8" s="84">
        <v>0</v>
      </c>
      <c r="AR8" s="84">
        <v>0</v>
      </c>
      <c r="AS8" s="84">
        <v>0</v>
      </c>
      <c r="AT8" s="84">
        <v>0</v>
      </c>
      <c r="AU8" s="84">
        <v>0</v>
      </c>
      <c r="AV8" s="84">
        <v>0</v>
      </c>
      <c r="AW8" s="84">
        <v>0</v>
      </c>
      <c r="AX8" s="84">
        <v>0</v>
      </c>
      <c r="AY8" s="84">
        <v>0</v>
      </c>
      <c r="AZ8" s="84">
        <v>0</v>
      </c>
      <c r="BA8" s="84">
        <v>0</v>
      </c>
      <c r="BB8" s="84">
        <v>0</v>
      </c>
      <c r="BC8" s="84">
        <v>0</v>
      </c>
      <c r="BD8" s="84">
        <v>0</v>
      </c>
      <c r="BE8" s="84">
        <v>0</v>
      </c>
      <c r="BF8" s="84">
        <v>0</v>
      </c>
      <c r="BG8" s="84">
        <v>0</v>
      </c>
      <c r="BH8" s="84">
        <v>0</v>
      </c>
      <c r="BI8" s="84">
        <v>0</v>
      </c>
      <c r="BJ8" s="84">
        <v>0</v>
      </c>
      <c r="BK8" s="84">
        <v>0</v>
      </c>
      <c r="BL8" s="84">
        <v>0</v>
      </c>
      <c r="BM8" s="84">
        <v>0</v>
      </c>
      <c r="BN8" s="84">
        <v>0</v>
      </c>
      <c r="BO8" s="84">
        <v>0</v>
      </c>
      <c r="BP8" s="84">
        <v>0</v>
      </c>
      <c r="BQ8" s="84">
        <v>0</v>
      </c>
      <c r="BR8" s="84">
        <v>0</v>
      </c>
      <c r="BS8" s="84">
        <v>0</v>
      </c>
      <c r="BT8" s="84">
        <v>0</v>
      </c>
      <c r="BU8" s="84">
        <v>0</v>
      </c>
      <c r="BV8" s="84">
        <v>0</v>
      </c>
      <c r="BW8" s="84">
        <v>0</v>
      </c>
      <c r="BX8" s="84">
        <v>0</v>
      </c>
      <c r="BY8" s="84">
        <v>0</v>
      </c>
      <c r="BZ8" s="84">
        <v>0</v>
      </c>
      <c r="CA8" s="84">
        <v>0</v>
      </c>
      <c r="CB8" s="84">
        <v>0</v>
      </c>
      <c r="CC8" s="84">
        <v>0</v>
      </c>
      <c r="CD8" s="84">
        <v>0</v>
      </c>
      <c r="CE8" s="90"/>
      <c r="CF8" s="90"/>
      <c r="CG8" s="90"/>
      <c r="CH8" s="90"/>
      <c r="CI8" s="90"/>
      <c r="CJ8" s="90"/>
      <c r="CK8" s="90"/>
      <c r="CL8" s="90"/>
      <c r="CM8" s="90"/>
      <c r="CN8" s="88"/>
      <c r="CO8" s="88"/>
      <c r="CP8" s="88"/>
      <c r="CQ8" s="88"/>
    </row>
    <row r="9" spans="1:95" x14ac:dyDescent="0.45">
      <c r="A9" s="83" t="s">
        <v>51</v>
      </c>
      <c r="B9" s="84">
        <v>0</v>
      </c>
      <c r="C9" s="84">
        <v>0</v>
      </c>
      <c r="D9" s="84">
        <v>0</v>
      </c>
      <c r="E9" s="84">
        <v>0</v>
      </c>
      <c r="F9" s="84">
        <v>2129.4259870464002</v>
      </c>
      <c r="G9" s="84">
        <v>2129.4259870464002</v>
      </c>
      <c r="H9" s="84">
        <v>2129.4259870464002</v>
      </c>
      <c r="I9" s="84">
        <v>2129.4259870464002</v>
      </c>
      <c r="J9" s="84">
        <v>2129.4259870464002</v>
      </c>
      <c r="K9" s="84">
        <v>2129.4259870464002</v>
      </c>
      <c r="L9" s="84">
        <v>2129.4259870464002</v>
      </c>
      <c r="M9" s="84">
        <v>2129.4259870464002</v>
      </c>
      <c r="N9" s="84">
        <v>2129.4259870464002</v>
      </c>
      <c r="O9" s="84">
        <v>2129.4259870464002</v>
      </c>
      <c r="P9" s="84">
        <v>2129.4259870464002</v>
      </c>
      <c r="Q9" s="84">
        <v>2129.4259870464002</v>
      </c>
      <c r="R9" s="84">
        <v>2129.4259870464002</v>
      </c>
      <c r="S9" s="84">
        <v>2129.4259870464002</v>
      </c>
      <c r="T9" s="84">
        <v>2129.4259870464002</v>
      </c>
      <c r="U9" s="84">
        <v>2129.4259870464002</v>
      </c>
      <c r="V9" s="84">
        <v>2129.4259870464002</v>
      </c>
      <c r="W9" s="84">
        <v>2129.4259870464002</v>
      </c>
      <c r="X9" s="84">
        <v>2129.4259870464002</v>
      </c>
      <c r="Y9" s="84">
        <v>2129.4259870464002</v>
      </c>
      <c r="Z9" s="84">
        <v>2129.4259870464002</v>
      </c>
      <c r="AA9" s="84">
        <v>2129.4259870464002</v>
      </c>
      <c r="AB9" s="84">
        <v>2129.4259870464002</v>
      </c>
      <c r="AC9" s="84">
        <v>2129.4259870464002</v>
      </c>
      <c r="AD9" s="84">
        <v>2129.4259870464002</v>
      </c>
      <c r="AE9" s="84">
        <v>2129.4259870464002</v>
      </c>
      <c r="AF9" s="84">
        <v>2129.4259870464002</v>
      </c>
      <c r="AG9" s="84">
        <v>2129.4259870464002</v>
      </c>
      <c r="AH9" s="84">
        <v>2129.4259870464002</v>
      </c>
      <c r="AI9" s="84">
        <v>2129.4259870464002</v>
      </c>
      <c r="AJ9" s="84">
        <v>2129.4259870464002</v>
      </c>
      <c r="AK9" s="84">
        <v>2129.4259870464002</v>
      </c>
      <c r="AL9" s="84">
        <v>2129.4259870464002</v>
      </c>
      <c r="AM9" s="84">
        <v>2129.4259870464002</v>
      </c>
      <c r="AN9" s="84">
        <v>2129.4259870464002</v>
      </c>
      <c r="AO9" s="84">
        <v>2129.4259870464002</v>
      </c>
      <c r="AP9" s="84">
        <v>2129.4259870464002</v>
      </c>
      <c r="AQ9" s="84">
        <v>2129.4259870464002</v>
      </c>
      <c r="AR9" s="84">
        <v>2129.4259870464002</v>
      </c>
      <c r="AS9" s="84">
        <v>2129.4259870464002</v>
      </c>
      <c r="AT9" s="84">
        <v>2129.4259870464002</v>
      </c>
      <c r="AU9" s="84">
        <v>2129.4259870464002</v>
      </c>
      <c r="AV9" s="84">
        <v>2129.4259870464002</v>
      </c>
      <c r="AW9" s="84">
        <v>2129.4259870464002</v>
      </c>
      <c r="AX9" s="84">
        <v>2129.4259870464002</v>
      </c>
      <c r="AY9" s="84">
        <v>2129.4259870464002</v>
      </c>
      <c r="AZ9" s="84">
        <v>2129.4259870464002</v>
      </c>
      <c r="BA9" s="84">
        <v>2129.4259870464002</v>
      </c>
      <c r="BB9" s="84">
        <v>2129.4259870464002</v>
      </c>
      <c r="BC9" s="84">
        <v>2129.4259870464002</v>
      </c>
      <c r="BD9" s="84">
        <v>2129.4259870464002</v>
      </c>
      <c r="BE9" s="84">
        <v>2129.4259870464002</v>
      </c>
      <c r="BF9" s="84">
        <v>2129.4259870464002</v>
      </c>
      <c r="BG9" s="84">
        <v>2129.4259870464002</v>
      </c>
      <c r="BH9" s="84">
        <v>2129.4259870464002</v>
      </c>
      <c r="BI9" s="84">
        <v>2129.4259870464002</v>
      </c>
      <c r="BJ9" s="84">
        <v>2129.4259870464002</v>
      </c>
      <c r="BK9" s="84">
        <v>2129.4259870464002</v>
      </c>
      <c r="BL9" s="84">
        <v>2129.4259870464002</v>
      </c>
      <c r="BM9" s="84">
        <v>2129.4259870464002</v>
      </c>
      <c r="BN9" s="84">
        <v>2129.4259870464002</v>
      </c>
      <c r="BO9" s="84">
        <v>2129.4259870464002</v>
      </c>
      <c r="BP9" s="84">
        <v>2129.4259870464002</v>
      </c>
      <c r="BQ9" s="84">
        <v>2129.4259870464002</v>
      </c>
      <c r="BR9" s="84">
        <v>2129.4259870464002</v>
      </c>
      <c r="BS9" s="84">
        <v>2129.4259870464002</v>
      </c>
      <c r="BT9" s="84">
        <v>2129.4259870464002</v>
      </c>
      <c r="BU9" s="84">
        <v>2129.4259870464002</v>
      </c>
      <c r="BV9" s="84">
        <v>2129.4259870464002</v>
      </c>
      <c r="BW9" s="84">
        <v>2129.4259870464002</v>
      </c>
      <c r="BX9" s="84">
        <v>2129.4259870464002</v>
      </c>
      <c r="BY9" s="84">
        <v>2129.4259870464002</v>
      </c>
      <c r="BZ9" s="84">
        <v>2129.4259870464002</v>
      </c>
      <c r="CA9" s="84">
        <v>2129.4259870464002</v>
      </c>
      <c r="CB9" s="84">
        <v>2129.4259870464002</v>
      </c>
      <c r="CC9" s="84">
        <v>0</v>
      </c>
      <c r="CD9" s="84">
        <v>0</v>
      </c>
      <c r="CE9" s="90"/>
      <c r="CF9" s="90"/>
      <c r="CG9" s="90"/>
      <c r="CH9" s="90"/>
      <c r="CI9" s="90"/>
      <c r="CJ9" s="90"/>
      <c r="CK9" s="90"/>
      <c r="CL9" s="90"/>
      <c r="CM9" s="90"/>
      <c r="CN9" s="88"/>
      <c r="CO9" s="88"/>
      <c r="CP9" s="88"/>
      <c r="CQ9" s="88"/>
    </row>
    <row r="10" spans="1:95" ht="15" x14ac:dyDescent="0.25">
      <c r="A10" s="81">
        <v>2015</v>
      </c>
      <c r="B10" s="82">
        <v>0</v>
      </c>
      <c r="C10" s="82">
        <v>0</v>
      </c>
      <c r="D10" s="82">
        <v>0</v>
      </c>
      <c r="E10" s="82">
        <v>0</v>
      </c>
      <c r="F10" s="82">
        <v>0</v>
      </c>
      <c r="G10" s="82">
        <v>1503.5380946666667</v>
      </c>
      <c r="H10" s="82">
        <v>1503.5380946666667</v>
      </c>
      <c r="I10" s="82">
        <v>1503.5380946666667</v>
      </c>
      <c r="J10" s="82">
        <v>1503.5380946666667</v>
      </c>
      <c r="K10" s="82">
        <v>1503.5380946666667</v>
      </c>
      <c r="L10" s="82">
        <v>1503.5380946666667</v>
      </c>
      <c r="M10" s="82">
        <v>1503.5380946666667</v>
      </c>
      <c r="N10" s="82">
        <v>1503.5380946666667</v>
      </c>
      <c r="O10" s="82">
        <v>1503.5380946666667</v>
      </c>
      <c r="P10" s="82">
        <v>1503.5380946666667</v>
      </c>
      <c r="Q10" s="82">
        <v>1503.5380946666667</v>
      </c>
      <c r="R10" s="82">
        <v>1503.5380946666667</v>
      </c>
      <c r="S10" s="82">
        <v>1503.5380946666667</v>
      </c>
      <c r="T10" s="82">
        <v>1503.5380946666667</v>
      </c>
      <c r="U10" s="82">
        <v>1503.5380946666667</v>
      </c>
      <c r="V10" s="82">
        <v>1503.5380946666667</v>
      </c>
      <c r="W10" s="82">
        <v>1503.5380946666667</v>
      </c>
      <c r="X10" s="82">
        <v>1503.5380946666667</v>
      </c>
      <c r="Y10" s="82">
        <v>1503.5380946666667</v>
      </c>
      <c r="Z10" s="82">
        <v>1503.5380946666667</v>
      </c>
      <c r="AA10" s="82">
        <v>1503.5380946666667</v>
      </c>
      <c r="AB10" s="82">
        <v>1503.5380946666667</v>
      </c>
      <c r="AC10" s="82">
        <v>1503.5380946666667</v>
      </c>
      <c r="AD10" s="82">
        <v>1503.5380946666667</v>
      </c>
      <c r="AE10" s="82">
        <v>1503.5380946666667</v>
      </c>
      <c r="AF10" s="82">
        <v>1503.5380946666667</v>
      </c>
      <c r="AG10" s="82">
        <v>1503.5380946666667</v>
      </c>
      <c r="AH10" s="82">
        <v>1503.5380946666667</v>
      </c>
      <c r="AI10" s="82">
        <v>1503.5380946666667</v>
      </c>
      <c r="AJ10" s="82">
        <v>1503.5380946666667</v>
      </c>
      <c r="AK10" s="82">
        <v>186.66131466666667</v>
      </c>
      <c r="AL10" s="82">
        <v>186.66131466666667</v>
      </c>
      <c r="AM10" s="82">
        <v>186.66131466666667</v>
      </c>
      <c r="AN10" s="82">
        <v>186.66131466666667</v>
      </c>
      <c r="AO10" s="82">
        <v>186.66131466666667</v>
      </c>
      <c r="AP10" s="82">
        <v>186.66131466666667</v>
      </c>
      <c r="AQ10" s="82">
        <v>186.66131466666667</v>
      </c>
      <c r="AR10" s="82">
        <v>186.66131466666667</v>
      </c>
      <c r="AS10" s="82">
        <v>186.66131466666667</v>
      </c>
      <c r="AT10" s="82">
        <v>186.66131466666667</v>
      </c>
      <c r="AU10" s="82">
        <v>186.66131466666667</v>
      </c>
      <c r="AV10" s="82">
        <v>186.66131466666667</v>
      </c>
      <c r="AW10" s="82">
        <v>186.66131466666667</v>
      </c>
      <c r="AX10" s="82">
        <v>186.66131466666667</v>
      </c>
      <c r="AY10" s="82">
        <v>186.66131466666667</v>
      </c>
      <c r="AZ10" s="82">
        <v>186.66131466666667</v>
      </c>
      <c r="BA10" s="82">
        <v>186.66131466666667</v>
      </c>
      <c r="BB10" s="82">
        <v>186.66131466666667</v>
      </c>
      <c r="BC10" s="82">
        <v>186.66131466666667</v>
      </c>
      <c r="BD10" s="82">
        <v>186.66131466666667</v>
      </c>
      <c r="BE10" s="82">
        <v>186.66131466666667</v>
      </c>
      <c r="BF10" s="82">
        <v>186.66131466666667</v>
      </c>
      <c r="BG10" s="82">
        <v>186.66131466666667</v>
      </c>
      <c r="BH10" s="82">
        <v>186.66131466666667</v>
      </c>
      <c r="BI10" s="82">
        <v>186.66131466666667</v>
      </c>
      <c r="BJ10" s="82">
        <v>186.66131466666667</v>
      </c>
      <c r="BK10" s="82">
        <v>186.66131466666667</v>
      </c>
      <c r="BL10" s="82">
        <v>186.66131466666667</v>
      </c>
      <c r="BM10" s="82">
        <v>186.66131466666667</v>
      </c>
      <c r="BN10" s="82">
        <v>186.66131466666667</v>
      </c>
      <c r="BO10" s="82">
        <v>186.66131466666667</v>
      </c>
      <c r="BP10" s="82">
        <v>186.66131466666667</v>
      </c>
      <c r="BQ10" s="82">
        <v>186.66131466666667</v>
      </c>
      <c r="BR10" s="82">
        <v>186.66131466666667</v>
      </c>
      <c r="BS10" s="82">
        <v>186.66131466666667</v>
      </c>
      <c r="BT10" s="82">
        <v>186.66131466666667</v>
      </c>
      <c r="BU10" s="82">
        <v>186.66131466666667</v>
      </c>
      <c r="BV10" s="82">
        <v>186.66131466666667</v>
      </c>
      <c r="BW10" s="82">
        <v>186.66131466666667</v>
      </c>
      <c r="BX10" s="82">
        <v>186.66131466666667</v>
      </c>
      <c r="BY10" s="82">
        <v>186.66131466666667</v>
      </c>
      <c r="BZ10" s="82">
        <v>186.66131466666667</v>
      </c>
      <c r="CA10" s="82">
        <v>186.66131466666667</v>
      </c>
      <c r="CB10" s="82">
        <v>186.66131466666667</v>
      </c>
      <c r="CC10" s="82">
        <v>186.66131466666667</v>
      </c>
      <c r="CD10" s="82">
        <v>0</v>
      </c>
      <c r="CE10" s="89"/>
      <c r="CF10" s="89"/>
      <c r="CG10" s="89"/>
      <c r="CH10" s="89"/>
      <c r="CI10" s="89"/>
      <c r="CJ10" s="89"/>
      <c r="CK10" s="89"/>
      <c r="CL10" s="89"/>
      <c r="CM10" s="89"/>
      <c r="CN10" s="88"/>
      <c r="CO10" s="88"/>
      <c r="CP10" s="88"/>
      <c r="CQ10" s="88"/>
    </row>
    <row r="11" spans="1:95" x14ac:dyDescent="0.45">
      <c r="A11" s="83" t="s">
        <v>61</v>
      </c>
      <c r="B11" s="84">
        <v>0</v>
      </c>
      <c r="C11" s="84">
        <v>0</v>
      </c>
      <c r="D11" s="84">
        <v>0</v>
      </c>
      <c r="E11" s="84">
        <v>0</v>
      </c>
      <c r="F11" s="84">
        <v>0</v>
      </c>
      <c r="G11" s="84">
        <v>1316.8767800000001</v>
      </c>
      <c r="H11" s="84">
        <v>1316.8767800000001</v>
      </c>
      <c r="I11" s="84">
        <v>1316.8767800000001</v>
      </c>
      <c r="J11" s="84">
        <v>1316.8767800000001</v>
      </c>
      <c r="K11" s="84">
        <v>1316.8767800000001</v>
      </c>
      <c r="L11" s="84">
        <v>1316.8767800000001</v>
      </c>
      <c r="M11" s="84">
        <v>1316.8767800000001</v>
      </c>
      <c r="N11" s="84">
        <v>1316.8767800000001</v>
      </c>
      <c r="O11" s="84">
        <v>1316.8767800000001</v>
      </c>
      <c r="P11" s="84">
        <v>1316.8767800000001</v>
      </c>
      <c r="Q11" s="84">
        <v>1316.8767800000001</v>
      </c>
      <c r="R11" s="84">
        <v>1316.8767800000001</v>
      </c>
      <c r="S11" s="84">
        <v>1316.8767800000001</v>
      </c>
      <c r="T11" s="84">
        <v>1316.8767800000001</v>
      </c>
      <c r="U11" s="84">
        <v>1316.8767800000001</v>
      </c>
      <c r="V11" s="84">
        <v>1316.8767800000001</v>
      </c>
      <c r="W11" s="84">
        <v>1316.8767800000001</v>
      </c>
      <c r="X11" s="84">
        <v>1316.8767800000001</v>
      </c>
      <c r="Y11" s="84">
        <v>1316.8767800000001</v>
      </c>
      <c r="Z11" s="84">
        <v>1316.8767800000001</v>
      </c>
      <c r="AA11" s="84">
        <v>1316.8767800000001</v>
      </c>
      <c r="AB11" s="84">
        <v>1316.8767800000001</v>
      </c>
      <c r="AC11" s="84">
        <v>1316.8767800000001</v>
      </c>
      <c r="AD11" s="84">
        <v>1316.8767800000001</v>
      </c>
      <c r="AE11" s="84">
        <v>1316.8767800000001</v>
      </c>
      <c r="AF11" s="84">
        <v>1316.8767800000001</v>
      </c>
      <c r="AG11" s="84">
        <v>1316.8767800000001</v>
      </c>
      <c r="AH11" s="84">
        <v>1316.8767800000001</v>
      </c>
      <c r="AI11" s="84">
        <v>1316.8767800000001</v>
      </c>
      <c r="AJ11" s="84">
        <v>1316.8767800000001</v>
      </c>
      <c r="AK11" s="84">
        <v>0</v>
      </c>
      <c r="AL11" s="84">
        <v>0</v>
      </c>
      <c r="AM11" s="84">
        <v>0</v>
      </c>
      <c r="AN11" s="84">
        <v>0</v>
      </c>
      <c r="AO11" s="84">
        <v>0</v>
      </c>
      <c r="AP11" s="84">
        <v>0</v>
      </c>
      <c r="AQ11" s="84">
        <v>0</v>
      </c>
      <c r="AR11" s="84">
        <v>0</v>
      </c>
      <c r="AS11" s="84">
        <v>0</v>
      </c>
      <c r="AT11" s="84">
        <v>0</v>
      </c>
      <c r="AU11" s="84">
        <v>0</v>
      </c>
      <c r="AV11" s="84">
        <v>0</v>
      </c>
      <c r="AW11" s="84">
        <v>0</v>
      </c>
      <c r="AX11" s="84">
        <v>0</v>
      </c>
      <c r="AY11" s="84">
        <v>0</v>
      </c>
      <c r="AZ11" s="84">
        <v>0</v>
      </c>
      <c r="BA11" s="84">
        <v>0</v>
      </c>
      <c r="BB11" s="84">
        <v>0</v>
      </c>
      <c r="BC11" s="84">
        <v>0</v>
      </c>
      <c r="BD11" s="84">
        <v>0</v>
      </c>
      <c r="BE11" s="84">
        <v>0</v>
      </c>
      <c r="BF11" s="84">
        <v>0</v>
      </c>
      <c r="BG11" s="84">
        <v>0</v>
      </c>
      <c r="BH11" s="84">
        <v>0</v>
      </c>
      <c r="BI11" s="84">
        <v>0</v>
      </c>
      <c r="BJ11" s="84">
        <v>0</v>
      </c>
      <c r="BK11" s="84">
        <v>0</v>
      </c>
      <c r="BL11" s="84">
        <v>0</v>
      </c>
      <c r="BM11" s="84">
        <v>0</v>
      </c>
      <c r="BN11" s="84">
        <v>0</v>
      </c>
      <c r="BO11" s="84">
        <v>0</v>
      </c>
      <c r="BP11" s="84">
        <v>0</v>
      </c>
      <c r="BQ11" s="84">
        <v>0</v>
      </c>
      <c r="BR11" s="84">
        <v>0</v>
      </c>
      <c r="BS11" s="84">
        <v>0</v>
      </c>
      <c r="BT11" s="84">
        <v>0</v>
      </c>
      <c r="BU11" s="84">
        <v>0</v>
      </c>
      <c r="BV11" s="84">
        <v>0</v>
      </c>
      <c r="BW11" s="84">
        <v>0</v>
      </c>
      <c r="BX11" s="84">
        <v>0</v>
      </c>
      <c r="BY11" s="84">
        <v>0</v>
      </c>
      <c r="BZ11" s="84">
        <v>0</v>
      </c>
      <c r="CA11" s="84">
        <v>0</v>
      </c>
      <c r="CB11" s="84">
        <v>0</v>
      </c>
      <c r="CC11" s="84">
        <v>0</v>
      </c>
      <c r="CD11" s="84">
        <v>0</v>
      </c>
      <c r="CE11" s="90"/>
      <c r="CF11" s="90"/>
      <c r="CG11" s="90"/>
      <c r="CH11" s="90"/>
      <c r="CI11" s="90"/>
      <c r="CJ11" s="90"/>
      <c r="CK11" s="90"/>
      <c r="CL11" s="90"/>
      <c r="CM11" s="90"/>
      <c r="CN11" s="88"/>
      <c r="CO11" s="88"/>
      <c r="CP11" s="88"/>
      <c r="CQ11" s="88"/>
    </row>
    <row r="12" spans="1:95" x14ac:dyDescent="0.45">
      <c r="A12" s="83" t="s">
        <v>58</v>
      </c>
      <c r="B12" s="84">
        <v>0</v>
      </c>
      <c r="C12" s="84">
        <v>0</v>
      </c>
      <c r="D12" s="84">
        <v>0</v>
      </c>
      <c r="E12" s="84">
        <v>0</v>
      </c>
      <c r="F12" s="84">
        <v>0</v>
      </c>
      <c r="G12" s="84">
        <v>186.66131466666667</v>
      </c>
      <c r="H12" s="84">
        <v>186.66131466666667</v>
      </c>
      <c r="I12" s="84">
        <v>186.66131466666667</v>
      </c>
      <c r="J12" s="84">
        <v>186.66131466666667</v>
      </c>
      <c r="K12" s="84">
        <v>186.66131466666667</v>
      </c>
      <c r="L12" s="84">
        <v>186.66131466666667</v>
      </c>
      <c r="M12" s="84">
        <v>186.66131466666667</v>
      </c>
      <c r="N12" s="84">
        <v>186.66131466666667</v>
      </c>
      <c r="O12" s="84">
        <v>186.66131466666667</v>
      </c>
      <c r="P12" s="84">
        <v>186.66131466666667</v>
      </c>
      <c r="Q12" s="84">
        <v>186.66131466666667</v>
      </c>
      <c r="R12" s="84">
        <v>186.66131466666667</v>
      </c>
      <c r="S12" s="84">
        <v>186.66131466666667</v>
      </c>
      <c r="T12" s="84">
        <v>186.66131466666667</v>
      </c>
      <c r="U12" s="84">
        <v>186.66131466666667</v>
      </c>
      <c r="V12" s="84">
        <v>186.66131466666667</v>
      </c>
      <c r="W12" s="84">
        <v>186.66131466666667</v>
      </c>
      <c r="X12" s="84">
        <v>186.66131466666667</v>
      </c>
      <c r="Y12" s="84">
        <v>186.66131466666667</v>
      </c>
      <c r="Z12" s="84">
        <v>186.66131466666667</v>
      </c>
      <c r="AA12" s="84">
        <v>186.66131466666667</v>
      </c>
      <c r="AB12" s="84">
        <v>186.66131466666667</v>
      </c>
      <c r="AC12" s="84">
        <v>186.66131466666667</v>
      </c>
      <c r="AD12" s="84">
        <v>186.66131466666667</v>
      </c>
      <c r="AE12" s="84">
        <v>186.66131466666667</v>
      </c>
      <c r="AF12" s="84">
        <v>186.66131466666667</v>
      </c>
      <c r="AG12" s="84">
        <v>186.66131466666667</v>
      </c>
      <c r="AH12" s="84">
        <v>186.66131466666667</v>
      </c>
      <c r="AI12" s="84">
        <v>186.66131466666667</v>
      </c>
      <c r="AJ12" s="84">
        <v>186.66131466666667</v>
      </c>
      <c r="AK12" s="84">
        <v>186.66131466666667</v>
      </c>
      <c r="AL12" s="84">
        <v>186.66131466666667</v>
      </c>
      <c r="AM12" s="84">
        <v>186.66131466666667</v>
      </c>
      <c r="AN12" s="84">
        <v>186.66131466666667</v>
      </c>
      <c r="AO12" s="84">
        <v>186.66131466666667</v>
      </c>
      <c r="AP12" s="84">
        <v>186.66131466666667</v>
      </c>
      <c r="AQ12" s="84">
        <v>186.66131466666667</v>
      </c>
      <c r="AR12" s="84">
        <v>186.66131466666667</v>
      </c>
      <c r="AS12" s="84">
        <v>186.66131466666667</v>
      </c>
      <c r="AT12" s="84">
        <v>186.66131466666667</v>
      </c>
      <c r="AU12" s="84">
        <v>186.66131466666667</v>
      </c>
      <c r="AV12" s="84">
        <v>186.66131466666667</v>
      </c>
      <c r="AW12" s="84">
        <v>186.66131466666667</v>
      </c>
      <c r="AX12" s="84">
        <v>186.66131466666667</v>
      </c>
      <c r="AY12" s="84">
        <v>186.66131466666667</v>
      </c>
      <c r="AZ12" s="84">
        <v>186.66131466666667</v>
      </c>
      <c r="BA12" s="84">
        <v>186.66131466666667</v>
      </c>
      <c r="BB12" s="84">
        <v>186.66131466666667</v>
      </c>
      <c r="BC12" s="84">
        <v>186.66131466666667</v>
      </c>
      <c r="BD12" s="84">
        <v>186.66131466666667</v>
      </c>
      <c r="BE12" s="84">
        <v>186.66131466666667</v>
      </c>
      <c r="BF12" s="84">
        <v>186.66131466666667</v>
      </c>
      <c r="BG12" s="84">
        <v>186.66131466666667</v>
      </c>
      <c r="BH12" s="84">
        <v>186.66131466666667</v>
      </c>
      <c r="BI12" s="84">
        <v>186.66131466666667</v>
      </c>
      <c r="BJ12" s="84">
        <v>186.66131466666667</v>
      </c>
      <c r="BK12" s="84">
        <v>186.66131466666667</v>
      </c>
      <c r="BL12" s="84">
        <v>186.66131466666667</v>
      </c>
      <c r="BM12" s="84">
        <v>186.66131466666667</v>
      </c>
      <c r="BN12" s="84">
        <v>186.66131466666667</v>
      </c>
      <c r="BO12" s="84">
        <v>186.66131466666667</v>
      </c>
      <c r="BP12" s="84">
        <v>186.66131466666667</v>
      </c>
      <c r="BQ12" s="84">
        <v>186.66131466666667</v>
      </c>
      <c r="BR12" s="84">
        <v>186.66131466666667</v>
      </c>
      <c r="BS12" s="84">
        <v>186.66131466666667</v>
      </c>
      <c r="BT12" s="84">
        <v>186.66131466666667</v>
      </c>
      <c r="BU12" s="84">
        <v>186.66131466666667</v>
      </c>
      <c r="BV12" s="84">
        <v>186.66131466666667</v>
      </c>
      <c r="BW12" s="84">
        <v>186.66131466666667</v>
      </c>
      <c r="BX12" s="84">
        <v>186.66131466666667</v>
      </c>
      <c r="BY12" s="84">
        <v>186.66131466666667</v>
      </c>
      <c r="BZ12" s="84">
        <v>186.66131466666667</v>
      </c>
      <c r="CA12" s="84">
        <v>186.66131466666667</v>
      </c>
      <c r="CB12" s="84">
        <v>186.66131466666667</v>
      </c>
      <c r="CC12" s="84">
        <v>186.66131466666667</v>
      </c>
      <c r="CD12" s="84">
        <v>0</v>
      </c>
      <c r="CE12" s="90"/>
      <c r="CF12" s="90"/>
      <c r="CG12" s="90"/>
      <c r="CH12" s="90"/>
      <c r="CI12" s="90"/>
      <c r="CJ12" s="90"/>
      <c r="CK12" s="90"/>
      <c r="CL12" s="90"/>
      <c r="CM12" s="90"/>
      <c r="CN12" s="88"/>
      <c r="CO12" s="88"/>
      <c r="CP12" s="88"/>
      <c r="CQ12" s="88"/>
    </row>
    <row r="13" spans="1:95" ht="15" x14ac:dyDescent="0.25">
      <c r="A13" s="81">
        <v>2016</v>
      </c>
      <c r="B13" s="82">
        <v>0</v>
      </c>
      <c r="C13" s="82">
        <v>0</v>
      </c>
      <c r="D13" s="82">
        <v>0</v>
      </c>
      <c r="E13" s="82">
        <v>0</v>
      </c>
      <c r="F13" s="82">
        <v>0</v>
      </c>
      <c r="G13" s="82">
        <v>0</v>
      </c>
      <c r="H13" s="82">
        <v>1554.0533333333333</v>
      </c>
      <c r="I13" s="82">
        <v>1554.0533333333333</v>
      </c>
      <c r="J13" s="82">
        <v>1554.0533333333333</v>
      </c>
      <c r="K13" s="82">
        <v>1554.0533333333333</v>
      </c>
      <c r="L13" s="82">
        <v>1554.0533333333333</v>
      </c>
      <c r="M13" s="82">
        <v>1554.0533333333333</v>
      </c>
      <c r="N13" s="82">
        <v>1554.0533333333333</v>
      </c>
      <c r="O13" s="82">
        <v>1554.0533333333333</v>
      </c>
      <c r="P13" s="82">
        <v>1554.0533333333333</v>
      </c>
      <c r="Q13" s="82">
        <v>1554.0533333333333</v>
      </c>
      <c r="R13" s="82">
        <v>1554.0533333333333</v>
      </c>
      <c r="S13" s="82">
        <v>1554.0533333333333</v>
      </c>
      <c r="T13" s="82">
        <v>1554.0533333333333</v>
      </c>
      <c r="U13" s="82">
        <v>1554.0533333333333</v>
      </c>
      <c r="V13" s="82">
        <v>1554.0533333333333</v>
      </c>
      <c r="W13" s="82">
        <v>1554.0533333333333</v>
      </c>
      <c r="X13" s="82">
        <v>1554.0533333333333</v>
      </c>
      <c r="Y13" s="82">
        <v>1554.0533333333333</v>
      </c>
      <c r="Z13" s="82">
        <v>1554.0533333333333</v>
      </c>
      <c r="AA13" s="82">
        <v>1554.0533333333333</v>
      </c>
      <c r="AB13" s="82">
        <v>1554.0533333333333</v>
      </c>
      <c r="AC13" s="82">
        <v>1554.0533333333333</v>
      </c>
      <c r="AD13" s="82">
        <v>1554.0533333333333</v>
      </c>
      <c r="AE13" s="82">
        <v>1554.0533333333333</v>
      </c>
      <c r="AF13" s="82">
        <v>1554.0533333333333</v>
      </c>
      <c r="AG13" s="82">
        <v>651.13333333333333</v>
      </c>
      <c r="AH13" s="82">
        <v>651.13333333333333</v>
      </c>
      <c r="AI13" s="82">
        <v>651.13333333333333</v>
      </c>
      <c r="AJ13" s="82">
        <v>651.13333333333333</v>
      </c>
      <c r="AK13" s="82">
        <v>651.13333333333333</v>
      </c>
      <c r="AL13" s="82">
        <v>651.13333333333333</v>
      </c>
      <c r="AM13" s="82">
        <v>651.13333333333333</v>
      </c>
      <c r="AN13" s="82">
        <v>651.13333333333333</v>
      </c>
      <c r="AO13" s="82">
        <v>651.13333333333333</v>
      </c>
      <c r="AP13" s="82">
        <v>651.13333333333333</v>
      </c>
      <c r="AQ13" s="82">
        <v>651.13333333333333</v>
      </c>
      <c r="AR13" s="82">
        <v>651.13333333333333</v>
      </c>
      <c r="AS13" s="82">
        <v>651.13333333333333</v>
      </c>
      <c r="AT13" s="82">
        <v>651.13333333333333</v>
      </c>
      <c r="AU13" s="82">
        <v>651.13333333333333</v>
      </c>
      <c r="AV13" s="82">
        <v>651.13333333333333</v>
      </c>
      <c r="AW13" s="82">
        <v>651.13333333333333</v>
      </c>
      <c r="AX13" s="82">
        <v>651.13333333333333</v>
      </c>
      <c r="AY13" s="82">
        <v>651.13333333333333</v>
      </c>
      <c r="AZ13" s="82">
        <v>651.13333333333333</v>
      </c>
      <c r="BA13" s="82">
        <v>651.13333333333333</v>
      </c>
      <c r="BB13" s="82">
        <v>651.13333333333333</v>
      </c>
      <c r="BC13" s="82">
        <v>651.13333333333333</v>
      </c>
      <c r="BD13" s="82">
        <v>651.13333333333333</v>
      </c>
      <c r="BE13" s="82">
        <v>651.13333333333333</v>
      </c>
      <c r="BF13" s="82">
        <v>651.13333333333333</v>
      </c>
      <c r="BG13" s="82">
        <v>651.13333333333333</v>
      </c>
      <c r="BH13" s="82">
        <v>651.13333333333333</v>
      </c>
      <c r="BI13" s="82">
        <v>651.13333333333333</v>
      </c>
      <c r="BJ13" s="82">
        <v>651.13333333333333</v>
      </c>
      <c r="BK13" s="82">
        <v>651.13333333333333</v>
      </c>
      <c r="BL13" s="82">
        <v>651.13333333333333</v>
      </c>
      <c r="BM13" s="82">
        <v>651.13333333333333</v>
      </c>
      <c r="BN13" s="82">
        <v>651.13333333333333</v>
      </c>
      <c r="BO13" s="82">
        <v>651.13333333333333</v>
      </c>
      <c r="BP13" s="82">
        <v>651.13333333333333</v>
      </c>
      <c r="BQ13" s="82">
        <v>651.13333333333333</v>
      </c>
      <c r="BR13" s="82">
        <v>651.13333333333333</v>
      </c>
      <c r="BS13" s="82">
        <v>651.13333333333333</v>
      </c>
      <c r="BT13" s="82">
        <v>651.13333333333333</v>
      </c>
      <c r="BU13" s="82">
        <v>651.13333333333333</v>
      </c>
      <c r="BV13" s="82">
        <v>651.13333333333333</v>
      </c>
      <c r="BW13" s="82">
        <v>651.13333333333333</v>
      </c>
      <c r="BX13" s="82">
        <v>651.13333333333333</v>
      </c>
      <c r="BY13" s="82">
        <v>651.13333333333333</v>
      </c>
      <c r="BZ13" s="82">
        <v>651.13333333333333</v>
      </c>
      <c r="CA13" s="82">
        <v>651.13333333333333</v>
      </c>
      <c r="CB13" s="82">
        <v>651.13333333333333</v>
      </c>
      <c r="CC13" s="82">
        <v>651.13333333333333</v>
      </c>
      <c r="CD13" s="82">
        <v>651.13333333333333</v>
      </c>
      <c r="CE13" s="89"/>
      <c r="CF13" s="89"/>
      <c r="CG13" s="89"/>
      <c r="CH13" s="89"/>
      <c r="CI13" s="89"/>
      <c r="CJ13" s="89"/>
      <c r="CK13" s="89"/>
      <c r="CL13" s="89"/>
      <c r="CM13" s="89"/>
      <c r="CN13" s="88"/>
      <c r="CO13" s="88"/>
      <c r="CP13" s="88"/>
      <c r="CQ13" s="88"/>
    </row>
    <row r="14" spans="1:95" x14ac:dyDescent="0.45">
      <c r="A14" s="83" t="s">
        <v>62</v>
      </c>
      <c r="B14" s="84">
        <v>0</v>
      </c>
      <c r="C14" s="84">
        <v>0</v>
      </c>
      <c r="D14" s="84">
        <v>0</v>
      </c>
      <c r="E14" s="84">
        <v>0</v>
      </c>
      <c r="F14" s="84">
        <v>0</v>
      </c>
      <c r="G14" s="84">
        <v>0</v>
      </c>
      <c r="H14" s="84">
        <v>902.92</v>
      </c>
      <c r="I14" s="84">
        <v>902.92</v>
      </c>
      <c r="J14" s="84">
        <v>902.92</v>
      </c>
      <c r="K14" s="84">
        <v>902.92</v>
      </c>
      <c r="L14" s="84">
        <v>902.92</v>
      </c>
      <c r="M14" s="84">
        <v>902.92</v>
      </c>
      <c r="N14" s="84">
        <v>902.92</v>
      </c>
      <c r="O14" s="84">
        <v>902.92</v>
      </c>
      <c r="P14" s="84">
        <v>902.92</v>
      </c>
      <c r="Q14" s="84">
        <v>902.92</v>
      </c>
      <c r="R14" s="84">
        <v>902.92</v>
      </c>
      <c r="S14" s="84">
        <v>902.92</v>
      </c>
      <c r="T14" s="84">
        <v>902.92</v>
      </c>
      <c r="U14" s="84">
        <v>902.92</v>
      </c>
      <c r="V14" s="84">
        <v>902.92</v>
      </c>
      <c r="W14" s="84">
        <v>902.92</v>
      </c>
      <c r="X14" s="84">
        <v>902.92</v>
      </c>
      <c r="Y14" s="84">
        <v>902.92</v>
      </c>
      <c r="Z14" s="84">
        <v>902.92</v>
      </c>
      <c r="AA14" s="84">
        <v>902.92</v>
      </c>
      <c r="AB14" s="84">
        <v>902.92</v>
      </c>
      <c r="AC14" s="84">
        <v>902.92</v>
      </c>
      <c r="AD14" s="84">
        <v>902.92</v>
      </c>
      <c r="AE14" s="84">
        <v>902.92</v>
      </c>
      <c r="AF14" s="84">
        <v>902.92</v>
      </c>
      <c r="AG14" s="84">
        <v>0</v>
      </c>
      <c r="AH14" s="84">
        <v>0</v>
      </c>
      <c r="AI14" s="84">
        <v>0</v>
      </c>
      <c r="AJ14" s="84">
        <v>0</v>
      </c>
      <c r="AK14" s="84">
        <v>0</v>
      </c>
      <c r="AL14" s="84">
        <v>0</v>
      </c>
      <c r="AM14" s="84">
        <v>0</v>
      </c>
      <c r="AN14" s="84">
        <v>0</v>
      </c>
      <c r="AO14" s="84">
        <v>0</v>
      </c>
      <c r="AP14" s="84">
        <v>0</v>
      </c>
      <c r="AQ14" s="84">
        <v>0</v>
      </c>
      <c r="AR14" s="84">
        <v>0</v>
      </c>
      <c r="AS14" s="84">
        <v>0</v>
      </c>
      <c r="AT14" s="84">
        <v>0</v>
      </c>
      <c r="AU14" s="84">
        <v>0</v>
      </c>
      <c r="AV14" s="84">
        <v>0</v>
      </c>
      <c r="AW14" s="84">
        <v>0</v>
      </c>
      <c r="AX14" s="84">
        <v>0</v>
      </c>
      <c r="AY14" s="84">
        <v>0</v>
      </c>
      <c r="AZ14" s="84">
        <v>0</v>
      </c>
      <c r="BA14" s="84">
        <v>0</v>
      </c>
      <c r="BB14" s="84">
        <v>0</v>
      </c>
      <c r="BC14" s="84">
        <v>0</v>
      </c>
      <c r="BD14" s="84">
        <v>0</v>
      </c>
      <c r="BE14" s="84">
        <v>0</v>
      </c>
      <c r="BF14" s="84">
        <v>0</v>
      </c>
      <c r="BG14" s="84">
        <v>0</v>
      </c>
      <c r="BH14" s="84">
        <v>0</v>
      </c>
      <c r="BI14" s="84">
        <v>0</v>
      </c>
      <c r="BJ14" s="84">
        <v>0</v>
      </c>
      <c r="BK14" s="84">
        <v>0</v>
      </c>
      <c r="BL14" s="84">
        <v>0</v>
      </c>
      <c r="BM14" s="84">
        <v>0</v>
      </c>
      <c r="BN14" s="84">
        <v>0</v>
      </c>
      <c r="BO14" s="84">
        <v>0</v>
      </c>
      <c r="BP14" s="84">
        <v>0</v>
      </c>
      <c r="BQ14" s="84">
        <v>0</v>
      </c>
      <c r="BR14" s="84">
        <v>0</v>
      </c>
      <c r="BS14" s="84">
        <v>0</v>
      </c>
      <c r="BT14" s="84">
        <v>0</v>
      </c>
      <c r="BU14" s="84">
        <v>0</v>
      </c>
      <c r="BV14" s="84">
        <v>0</v>
      </c>
      <c r="BW14" s="84">
        <v>0</v>
      </c>
      <c r="BX14" s="84">
        <v>0</v>
      </c>
      <c r="BY14" s="84">
        <v>0</v>
      </c>
      <c r="BZ14" s="84">
        <v>0</v>
      </c>
      <c r="CA14" s="84">
        <v>0</v>
      </c>
      <c r="CB14" s="84">
        <v>0</v>
      </c>
      <c r="CC14" s="84">
        <v>0</v>
      </c>
      <c r="CD14" s="84">
        <v>0</v>
      </c>
      <c r="CE14" s="90"/>
      <c r="CF14" s="90"/>
      <c r="CG14" s="90"/>
      <c r="CH14" s="90"/>
      <c r="CI14" s="90"/>
      <c r="CJ14" s="90"/>
      <c r="CK14" s="90"/>
      <c r="CL14" s="90"/>
      <c r="CM14" s="90"/>
      <c r="CN14" s="88"/>
      <c r="CO14" s="88"/>
      <c r="CP14" s="88"/>
      <c r="CQ14" s="88"/>
    </row>
    <row r="15" spans="1:95" x14ac:dyDescent="0.45">
      <c r="A15" s="83" t="s">
        <v>51</v>
      </c>
      <c r="B15" s="84">
        <v>0</v>
      </c>
      <c r="C15" s="84">
        <v>0</v>
      </c>
      <c r="D15" s="84">
        <v>0</v>
      </c>
      <c r="E15" s="84">
        <v>0</v>
      </c>
      <c r="F15" s="84">
        <v>0</v>
      </c>
      <c r="G15" s="84">
        <v>0</v>
      </c>
      <c r="H15" s="84">
        <v>651.13333333333333</v>
      </c>
      <c r="I15" s="84">
        <v>651.13333333333333</v>
      </c>
      <c r="J15" s="84">
        <v>651.13333333333333</v>
      </c>
      <c r="K15" s="84">
        <v>651.13333333333333</v>
      </c>
      <c r="L15" s="84">
        <v>651.13333333333333</v>
      </c>
      <c r="M15" s="84">
        <v>651.13333333333333</v>
      </c>
      <c r="N15" s="84">
        <v>651.13333333333333</v>
      </c>
      <c r="O15" s="84">
        <v>651.13333333333333</v>
      </c>
      <c r="P15" s="84">
        <v>651.13333333333333</v>
      </c>
      <c r="Q15" s="84">
        <v>651.13333333333333</v>
      </c>
      <c r="R15" s="84">
        <v>651.13333333333333</v>
      </c>
      <c r="S15" s="84">
        <v>651.13333333333333</v>
      </c>
      <c r="T15" s="84">
        <v>651.13333333333333</v>
      </c>
      <c r="U15" s="84">
        <v>651.13333333333333</v>
      </c>
      <c r="V15" s="84">
        <v>651.13333333333333</v>
      </c>
      <c r="W15" s="84">
        <v>651.13333333333333</v>
      </c>
      <c r="X15" s="84">
        <v>651.13333333333333</v>
      </c>
      <c r="Y15" s="84">
        <v>651.13333333333333</v>
      </c>
      <c r="Z15" s="84">
        <v>651.13333333333333</v>
      </c>
      <c r="AA15" s="84">
        <v>651.13333333333333</v>
      </c>
      <c r="AB15" s="84">
        <v>651.13333333333333</v>
      </c>
      <c r="AC15" s="84">
        <v>651.13333333333333</v>
      </c>
      <c r="AD15" s="84">
        <v>651.13333333333333</v>
      </c>
      <c r="AE15" s="84">
        <v>651.13333333333333</v>
      </c>
      <c r="AF15" s="84">
        <v>651.13333333333333</v>
      </c>
      <c r="AG15" s="84">
        <v>651.13333333333333</v>
      </c>
      <c r="AH15" s="84">
        <v>651.13333333333333</v>
      </c>
      <c r="AI15" s="84">
        <v>651.13333333333333</v>
      </c>
      <c r="AJ15" s="84">
        <v>651.13333333333333</v>
      </c>
      <c r="AK15" s="84">
        <v>651.13333333333333</v>
      </c>
      <c r="AL15" s="84">
        <v>651.13333333333333</v>
      </c>
      <c r="AM15" s="84">
        <v>651.13333333333333</v>
      </c>
      <c r="AN15" s="84">
        <v>651.13333333333333</v>
      </c>
      <c r="AO15" s="84">
        <v>651.13333333333333</v>
      </c>
      <c r="AP15" s="84">
        <v>651.13333333333333</v>
      </c>
      <c r="AQ15" s="84">
        <v>651.13333333333333</v>
      </c>
      <c r="AR15" s="84">
        <v>651.13333333333333</v>
      </c>
      <c r="AS15" s="84">
        <v>651.13333333333333</v>
      </c>
      <c r="AT15" s="84">
        <v>651.13333333333333</v>
      </c>
      <c r="AU15" s="84">
        <v>651.13333333333333</v>
      </c>
      <c r="AV15" s="84">
        <v>651.13333333333333</v>
      </c>
      <c r="AW15" s="84">
        <v>651.13333333333333</v>
      </c>
      <c r="AX15" s="84">
        <v>651.13333333333333</v>
      </c>
      <c r="AY15" s="84">
        <v>651.13333333333333</v>
      </c>
      <c r="AZ15" s="84">
        <v>651.13333333333333</v>
      </c>
      <c r="BA15" s="84">
        <v>651.13333333333333</v>
      </c>
      <c r="BB15" s="84">
        <v>651.13333333333333</v>
      </c>
      <c r="BC15" s="84">
        <v>651.13333333333333</v>
      </c>
      <c r="BD15" s="84">
        <v>651.13333333333333</v>
      </c>
      <c r="BE15" s="84">
        <v>651.13333333333333</v>
      </c>
      <c r="BF15" s="84">
        <v>651.13333333333333</v>
      </c>
      <c r="BG15" s="84">
        <v>651.13333333333333</v>
      </c>
      <c r="BH15" s="84">
        <v>651.13333333333333</v>
      </c>
      <c r="BI15" s="84">
        <v>651.13333333333333</v>
      </c>
      <c r="BJ15" s="84">
        <v>651.13333333333333</v>
      </c>
      <c r="BK15" s="84">
        <v>651.13333333333333</v>
      </c>
      <c r="BL15" s="84">
        <v>651.13333333333333</v>
      </c>
      <c r="BM15" s="84">
        <v>651.13333333333333</v>
      </c>
      <c r="BN15" s="84">
        <v>651.13333333333333</v>
      </c>
      <c r="BO15" s="84">
        <v>651.13333333333333</v>
      </c>
      <c r="BP15" s="84">
        <v>651.13333333333333</v>
      </c>
      <c r="BQ15" s="84">
        <v>651.13333333333333</v>
      </c>
      <c r="BR15" s="84">
        <v>651.13333333333333</v>
      </c>
      <c r="BS15" s="84">
        <v>651.13333333333333</v>
      </c>
      <c r="BT15" s="84">
        <v>651.13333333333333</v>
      </c>
      <c r="BU15" s="84">
        <v>651.13333333333333</v>
      </c>
      <c r="BV15" s="84">
        <v>651.13333333333333</v>
      </c>
      <c r="BW15" s="84">
        <v>651.13333333333333</v>
      </c>
      <c r="BX15" s="84">
        <v>651.13333333333333</v>
      </c>
      <c r="BY15" s="84">
        <v>651.13333333333333</v>
      </c>
      <c r="BZ15" s="84">
        <v>651.13333333333333</v>
      </c>
      <c r="CA15" s="84">
        <v>651.13333333333333</v>
      </c>
      <c r="CB15" s="84">
        <v>651.13333333333333</v>
      </c>
      <c r="CC15" s="84">
        <v>651.13333333333333</v>
      </c>
      <c r="CD15" s="84">
        <v>651.13333333333333</v>
      </c>
      <c r="CE15" s="90"/>
      <c r="CF15" s="90"/>
      <c r="CG15" s="90"/>
      <c r="CH15" s="90"/>
      <c r="CI15" s="90"/>
      <c r="CJ15" s="90"/>
      <c r="CK15" s="90"/>
      <c r="CL15" s="90"/>
      <c r="CM15" s="90"/>
      <c r="CN15" s="88"/>
      <c r="CO15" s="88"/>
      <c r="CP15" s="88"/>
      <c r="CQ15" s="88"/>
    </row>
    <row r="16" spans="1:95" ht="15" x14ac:dyDescent="0.25">
      <c r="A16" s="85" t="s">
        <v>52</v>
      </c>
      <c r="B16" s="86">
        <v>0</v>
      </c>
      <c r="C16" s="86">
        <v>0</v>
      </c>
      <c r="D16" s="86">
        <v>0</v>
      </c>
      <c r="E16" s="86">
        <v>0</v>
      </c>
      <c r="F16" s="86">
        <v>7303.0957850496006</v>
      </c>
      <c r="G16" s="86">
        <v>8806.6338797162662</v>
      </c>
      <c r="H16" s="86">
        <v>10360.687213049599</v>
      </c>
      <c r="I16" s="86">
        <v>10360.687213049599</v>
      </c>
      <c r="J16" s="86">
        <v>10360.687213049599</v>
      </c>
      <c r="K16" s="86">
        <v>10360.687213049599</v>
      </c>
      <c r="L16" s="86">
        <v>10360.687213049599</v>
      </c>
      <c r="M16" s="86">
        <v>10360.687213049599</v>
      </c>
      <c r="N16" s="86">
        <v>10360.687213049599</v>
      </c>
      <c r="O16" s="86">
        <v>10360.687213049599</v>
      </c>
      <c r="P16" s="86">
        <v>8604.576767705601</v>
      </c>
      <c r="Q16" s="86">
        <v>8604.576767705601</v>
      </c>
      <c r="R16" s="86">
        <v>8604.576767705601</v>
      </c>
      <c r="S16" s="86">
        <v>8604.576767705601</v>
      </c>
      <c r="T16" s="86">
        <v>8604.576767705601</v>
      </c>
      <c r="U16" s="86">
        <v>7561.5185481536</v>
      </c>
      <c r="V16" s="86">
        <v>7561.5185481536</v>
      </c>
      <c r="W16" s="86">
        <v>7561.5185481536</v>
      </c>
      <c r="X16" s="86">
        <v>7561.5185481536</v>
      </c>
      <c r="Y16" s="86">
        <v>7561.5185481536</v>
      </c>
      <c r="Z16" s="86">
        <v>7561.5185481536</v>
      </c>
      <c r="AA16" s="86">
        <v>7561.5185481536</v>
      </c>
      <c r="AB16" s="86">
        <v>7561.5185481536</v>
      </c>
      <c r="AC16" s="86">
        <v>7561.5185481536</v>
      </c>
      <c r="AD16" s="86">
        <v>7561.5185481536</v>
      </c>
      <c r="AE16" s="86">
        <v>6420.6748667647998</v>
      </c>
      <c r="AF16" s="86">
        <v>6420.6748667647998</v>
      </c>
      <c r="AG16" s="86">
        <v>5517.7548667647998</v>
      </c>
      <c r="AH16" s="86">
        <v>5517.7548667647998</v>
      </c>
      <c r="AI16" s="86">
        <v>5517.7548667647998</v>
      </c>
      <c r="AJ16" s="86">
        <v>5517.7548667647998</v>
      </c>
      <c r="AK16" s="86">
        <v>4200.8780867648002</v>
      </c>
      <c r="AL16" s="86">
        <v>4200.8780867648002</v>
      </c>
      <c r="AM16" s="86">
        <v>4200.8780867648002</v>
      </c>
      <c r="AN16" s="86">
        <v>4200.8780867648002</v>
      </c>
      <c r="AO16" s="86">
        <v>4200.8780867648002</v>
      </c>
      <c r="AP16" s="86">
        <v>4200.8780867648002</v>
      </c>
      <c r="AQ16" s="86">
        <v>4200.8780867648002</v>
      </c>
      <c r="AR16" s="86">
        <v>4200.8780867648002</v>
      </c>
      <c r="AS16" s="86">
        <v>4200.8780867648002</v>
      </c>
      <c r="AT16" s="86">
        <v>4200.8780867648002</v>
      </c>
      <c r="AU16" s="86">
        <v>4200.8780867648002</v>
      </c>
      <c r="AV16" s="86">
        <v>4200.8780867648002</v>
      </c>
      <c r="AW16" s="86">
        <v>4200.8780867648002</v>
      </c>
      <c r="AX16" s="86">
        <v>4200.8780867648002</v>
      </c>
      <c r="AY16" s="86">
        <v>4200.8780867648002</v>
      </c>
      <c r="AZ16" s="86">
        <v>4200.8780867648002</v>
      </c>
      <c r="BA16" s="86">
        <v>4200.8780867648002</v>
      </c>
      <c r="BB16" s="86">
        <v>4200.8780867648002</v>
      </c>
      <c r="BC16" s="86">
        <v>4200.8780867648002</v>
      </c>
      <c r="BD16" s="86">
        <v>4200.8780867648002</v>
      </c>
      <c r="BE16" s="86">
        <v>4200.8780867648002</v>
      </c>
      <c r="BF16" s="86">
        <v>4200.8780867648002</v>
      </c>
      <c r="BG16" s="86">
        <v>4200.8780867648002</v>
      </c>
      <c r="BH16" s="86">
        <v>4200.8780867648002</v>
      </c>
      <c r="BI16" s="86">
        <v>4200.8780867648002</v>
      </c>
      <c r="BJ16" s="86">
        <v>4200.8780867648002</v>
      </c>
      <c r="BK16" s="86">
        <v>4200.8780867648002</v>
      </c>
      <c r="BL16" s="86">
        <v>4200.8780867648002</v>
      </c>
      <c r="BM16" s="86">
        <v>4200.8780867648002</v>
      </c>
      <c r="BN16" s="86">
        <v>4200.8780867648002</v>
      </c>
      <c r="BO16" s="86">
        <v>4200.8780867648002</v>
      </c>
      <c r="BP16" s="86">
        <v>4200.8780867648002</v>
      </c>
      <c r="BQ16" s="86">
        <v>4200.8780867648002</v>
      </c>
      <c r="BR16" s="86">
        <v>4200.8780867648002</v>
      </c>
      <c r="BS16" s="86">
        <v>4200.8780867648002</v>
      </c>
      <c r="BT16" s="86">
        <v>4200.8780867648002</v>
      </c>
      <c r="BU16" s="86">
        <v>4200.8780867648002</v>
      </c>
      <c r="BV16" s="86">
        <v>4200.8780867648002</v>
      </c>
      <c r="BW16" s="86">
        <v>4200.8780867648002</v>
      </c>
      <c r="BX16" s="86">
        <v>4200.8780867648002</v>
      </c>
      <c r="BY16" s="86">
        <v>4200.8780867648002</v>
      </c>
      <c r="BZ16" s="86">
        <v>4200.8780867648002</v>
      </c>
      <c r="CA16" s="86">
        <v>4200.8780867648002</v>
      </c>
      <c r="CB16" s="86">
        <v>4200.8780867648002</v>
      </c>
      <c r="CC16" s="86">
        <v>837.79464800000005</v>
      </c>
      <c r="CD16" s="86">
        <v>651.13333333333333</v>
      </c>
      <c r="CE16" s="89"/>
      <c r="CF16" s="89"/>
      <c r="CG16" s="89"/>
      <c r="CH16" s="89"/>
      <c r="CI16" s="89"/>
      <c r="CJ16" s="89"/>
      <c r="CK16" s="89"/>
      <c r="CL16" s="89"/>
      <c r="CM16" s="89"/>
      <c r="CN16" s="88"/>
      <c r="CO16" s="88"/>
      <c r="CP16" s="88"/>
      <c r="CQ16" s="88"/>
    </row>
    <row r="17" spans="1:95" s="19" customFormat="1" ht="15" x14ac:dyDescent="0.25">
      <c r="A17" s="59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</row>
    <row r="18" spans="1:95" s="21" customFormat="1" ht="15" x14ac:dyDescent="0.25">
      <c r="A18" s="64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/>
    </row>
    <row r="19" spans="1:95" s="19" customFormat="1" ht="15" x14ac:dyDescent="0.25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7" sqref="C7"/>
    </sheetView>
  </sheetViews>
  <sheetFormatPr defaultColWidth="0" defaultRowHeight="14.25" zeroHeight="1" x14ac:dyDescent="0.45"/>
  <cols>
    <col min="1" max="1" width="20.59765625" style="18" bestFit="1" customWidth="1"/>
    <col min="2" max="2" width="12.3984375" style="18" bestFit="1" customWidth="1"/>
    <col min="3" max="3" width="15.3984375" style="18" bestFit="1" customWidth="1"/>
    <col min="4" max="4" width="0" style="18" hidden="1" customWidth="1"/>
    <col min="5" max="16384" width="9.1328125" style="18" hidden="1"/>
  </cols>
  <sheetData>
    <row r="1" spans="1:4" ht="14.65" thickBot="1" x14ac:dyDescent="0.5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ht="15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ht="15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ht="15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ht="15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ht="15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ht="15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ht="15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ht="15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2016-niveau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2018-03-08T16:45:25Z</dcterms:modified>
</cp:coreProperties>
</file>