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<sst xmlns="http://schemas.openxmlformats.org/spreadsheetml/2006/main" count="358" uniqueCount="157">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</sst>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129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130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134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-5884473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-4719871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-1164602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-582301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3836507.0113333338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3399768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436739.01133333379</v>
      </c>
      <c r="F12" s="28" t="s">
        <v>3</v>
      </c>
      <c r="G12" s="17">
        <f>E12</f>
        <v>436739.01133333379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142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149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143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142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146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147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155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148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2895109.8776138346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36767.8954456957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-49841.922142012016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2882035.8509175181</v>
      </c>
      <c r="D15" s="18" t="s">
        <v>3</v>
      </c>
      <c r="E15" s="17">
        <f>C15</f>
        <v>2882035.8509175181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153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1296266.6414737897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1296266.6414737897</v>
      </c>
      <c r="D23" s="18" t="s">
        <v>3</v>
      </c>
      <c r="E23" s="17">
        <f>C23</f>
        <v>1296266.6414737897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6646.0628035478894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6646.0628035478894</v>
      </c>
      <c r="D28" s="18" t="s">
        <v>3</v>
      </c>
      <c r="E28" s="17">
        <f>C28</f>
        <v>6646.0628035478894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-582301</v>
      </c>
      <c r="D30" s="18" t="s">
        <v>3</v>
      </c>
      <c r="E30" s="17">
        <f>C30</f>
        <v>-582301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3602647.5551948557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2882035.8509175181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36601.855306652476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-49616.8410058109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2869020.8652183595</v>
      </c>
      <c r="D14" s="18" t="s">
        <v>3</v>
      </c>
      <c r="E14" s="17">
        <f>C14</f>
        <v>2869020.8652183595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153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1318173.5477146967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1318173.5477146967</v>
      </c>
      <c r="D22" s="18" t="s">
        <v>3</v>
      </c>
      <c r="E22" s="17">
        <f>C22</f>
        <v>1318173.5477146967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-582301</v>
      </c>
      <c r="D24" s="18" t="s">
        <v>3</v>
      </c>
      <c r="E24" s="17">
        <f>C24</f>
        <v>-582301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3604893.4129330562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2869020.8652183595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-2197.8172484128349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48449.309510692096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-49559.630077170863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2865712.727403468</v>
      </c>
      <c r="D13" s="18" t="s">
        <v>3</v>
      </c>
      <c r="E13" s="17">
        <f>C13</f>
        <v>2865712.727403468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153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1340450.6806710749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1340450.6806710749</v>
      </c>
      <c r="D21" s="18" t="s">
        <v>3</v>
      </c>
      <c r="E21" s="17">
        <f>C21</f>
        <v>1340450.6806710749</v>
      </c>
      <c r="F21" s="18" t="s">
        <v>3</v>
      </c>
      <c r="G21" s="1"/>
    </row>
    <row r="22" spans="1:7" x14ac:dyDescent="0.25">
      <c r="A22" s="1"/>
      <c r="B22" s="42" t="s">
        <v>124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-14340.67974075058</v>
      </c>
      <c r="D23" s="18" t="s">
        <v>3</v>
      </c>
      <c r="E23" s="17">
        <f>C23</f>
        <v>-14340.67974075058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156</v>
      </c>
      <c r="C27" s="61">
        <f>SUM(C25:C26)</f>
        <v>0</v>
      </c>
      <c r="D27" s="40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4191822.7283337922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2865712.727403468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48430.545093118606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-49540.435632441979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2864602.8368641445</v>
      </c>
      <c r="D12" s="18" t="s">
        <v>3</v>
      </c>
      <c r="E12" s="17">
        <f>C12</f>
        <v>2864602.8368641445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153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1363104.2971744158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1363104.2971744158</v>
      </c>
      <c r="D20" s="18" t="s">
        <v>3</v>
      </c>
      <c r="E20" s="17">
        <f>C20</f>
        <v>1363104.2971744158</v>
      </c>
      <c r="F20" s="18" t="s">
        <v>3</v>
      </c>
      <c r="G20" s="1"/>
    </row>
    <row r="21" spans="1:7" x14ac:dyDescent="0.25">
      <c r="A21" s="1"/>
      <c r="B21" s="42" t="s">
        <v>124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-14583.037228369263</v>
      </c>
      <c r="D22" s="18" t="s">
        <v>3</v>
      </c>
      <c r="E22" s="17">
        <f>C22</f>
        <v>-14583.037228369263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61">
        <f>SUM(C24:C25)</f>
        <v>0</v>
      </c>
      <c r="D26" s="40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4213124.0968101909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4243043.7700138343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1347933.8923999998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2895109.8776138346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138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1407155.0540422108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1551390.5447639511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2958545.5988061619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1407155.0540422108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1549300.4939959513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2956455.5480381623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-2090.0507679998409</v>
      </c>
      <c r="H22" s="22" t="s">
        <v>3</v>
      </c>
      <c r="I22" s="1"/>
    </row>
    <row r="23" spans="1:9" ht="15" customHeight="1" x14ac:dyDescent="0.25">
      <c r="A23" s="1"/>
      <c r="B23" s="52" t="s">
        <v>139</v>
      </c>
      <c r="C23" s="53"/>
      <c r="D23" s="53"/>
      <c r="E23" s="53"/>
      <c r="F23" s="54"/>
      <c r="G23" s="20">
        <f>SUM(G21:G22)</f>
        <v>-2090.0507679998409</v>
      </c>
      <c r="H23" s="21" t="s">
        <v>3</v>
      </c>
      <c r="I23" s="1"/>
    </row>
    <row r="24" spans="1:9" ht="15" customHeight="1" x14ac:dyDescent="0.25">
      <c r="A24" s="1"/>
      <c r="B24" s="52" t="s">
        <v>140</v>
      </c>
      <c r="C24" s="53"/>
      <c r="D24" s="53"/>
      <c r="E24" s="53"/>
      <c r="F24" s="54"/>
      <c r="G24" s="20">
        <f>G23*(1+Prisudvikling2019)^3</f>
        <v>-2197.8172484128349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133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150</v>
      </c>
      <c r="C10" s="55"/>
      <c r="D10" s="56"/>
      <c r="E10" s="25">
        <v>1235147</v>
      </c>
      <c r="F10" s="22" t="s">
        <v>3</v>
      </c>
      <c r="G10" s="1"/>
      <c r="H10" s="1"/>
    </row>
    <row r="11" spans="1:8" x14ac:dyDescent="0.25">
      <c r="A11" s="1"/>
      <c r="B11" s="68" t="s">
        <v>151</v>
      </c>
      <c r="C11" s="55"/>
      <c r="D11" s="56"/>
      <c r="E11" s="25">
        <v>2840</v>
      </c>
      <c r="F11" s="22" t="s">
        <v>3</v>
      </c>
      <c r="G11" s="1"/>
      <c r="H11" s="1"/>
    </row>
    <row r="12" spans="1:8" x14ac:dyDescent="0.25">
      <c r="A12" s="1"/>
      <c r="B12" s="68" t="s">
        <v>152</v>
      </c>
      <c r="C12" s="55"/>
      <c r="D12" s="56"/>
      <c r="E12" s="25">
        <v>15552</v>
      </c>
      <c r="F12" s="22" t="s">
        <v>3</v>
      </c>
      <c r="G12" s="1"/>
      <c r="H12" s="1"/>
    </row>
    <row r="13" spans="1:8" x14ac:dyDescent="0.25">
      <c r="A13" s="1"/>
      <c r="B13" s="42" t="s">
        <v>136</v>
      </c>
      <c r="C13" s="43"/>
      <c r="D13" s="44"/>
      <c r="E13" s="20">
        <f>SUM(E10:E12)</f>
        <v>1253539</v>
      </c>
      <c r="F13" s="21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E13*(1+Prisudvikling2019)^2</f>
        <v>1296266.6414737897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-52720.84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125</v>
      </c>
      <c r="C11" s="100"/>
      <c r="D11" s="101"/>
      <c r="E11" s="11">
        <f>E9/E10</f>
        <v>-13180.21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131</v>
      </c>
      <c r="C12" s="94"/>
      <c r="D12" s="94"/>
      <c r="E12" s="94"/>
      <c r="F12" s="95"/>
      <c r="G12" s="20">
        <f>E11</f>
        <v>-13180.21</v>
      </c>
      <c r="H12" s="21" t="s">
        <v>3</v>
      </c>
      <c r="I12" s="1"/>
    </row>
    <row r="13" spans="1:9" x14ac:dyDescent="0.25">
      <c r="A13" s="1"/>
      <c r="B13" s="93" t="s">
        <v>127</v>
      </c>
      <c r="C13" s="94"/>
      <c r="D13" s="94"/>
      <c r="E13" s="94"/>
      <c r="F13" s="95"/>
      <c r="G13" s="20">
        <f>G12*(1+Prisudvikling2018)*(1+Prisudvikling2019)^4</f>
        <v>-14340.67974075058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126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131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127</v>
      </c>
      <c r="C22" s="94"/>
      <c r="D22" s="94"/>
      <c r="E22" s="94"/>
      <c r="F22" s="95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2018-08-10T11:22:58Z</dcterms:modified>
</cp:coreProperties>
</file>