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<sst xmlns="http://schemas.openxmlformats.org/spreadsheetml/2006/main" count="360" uniqueCount="159">
  <si>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</si>
  <si>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</si>
  <si>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</si>
  <si>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</si>
  <si>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</si>
  <si>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</si>
  <si>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</si>
  <si>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</si>
  <si>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</si>
  <si>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</si>
  <si>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</si>
  <si>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</si>
  <si>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</si>
  <si>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</si>
  <si>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</si>
  <si>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</si>
  <si>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</si>
  <si>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</si>
  <si>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</si>
  <si>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</si>
  <si>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</si>
  <si>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</si>
  <si>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</si>
  <si>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</si>
  <si>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</si>
  <si>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</si>
  <si>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</si>
  <si>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</si>
  <si>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</si>
  <si>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</si>
  <si>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</si>
  <si>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</si>
  <si>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</si>
  <si>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</si>
  <si>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</si>
  <si>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</si>
  <si>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</si>
  <si>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</si>
  <si>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</si>
  <si>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</si>
  <si>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</si>
  <si>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</si>
  <si>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</si>
  <si>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</si>
  <si>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</si>
  <si>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</si>
  <si>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</si>
  <si>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</si>
  <si>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</si>
  <si>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</si>
  <si>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</si>
  <si>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</si>
  <si>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</si>
  <si>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</si>
  <si>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</si>
  <si>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</si>
  <si>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</si>
  <si>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</si>
  <si>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</si>
  <si>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</si>
  <si>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</si>
  <si>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</si>
  <si>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</si>
  <si>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</si>
  <si>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</si>
  <si>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</si>
  <si>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</si>
  <si>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</si>
  <si>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</si>
  <si>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</si>
  <si>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</si>
  <si>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</si>
  <si>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</si>
  <si>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</si>
  <si>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</si>
  <si>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</si>
  <si>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</si>
  <si>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</si>
  <si>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</si>
  <si>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</si>
  <si>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</si>
  <si>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</si>
  <si>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</si>
  <si>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</si>
  <si>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</si>
  <si>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</si>
  <si>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</si>
  <si>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</si>
  <si>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</si>
  <si>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</si>
  <si>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</si>
  <si>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</si>
  <si>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</si>
  <si>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</si>
  <si>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</si>
  <si>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</si>
  <si>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</si>
  <si>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</si>
  <si>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</si>
  <si>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</si>
  <si>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</si>
  <si>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</si>
  <si>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</si>
  <si>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</si>
  <si>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</si>
  <si>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</si>
  <si>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</si>
  <si>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</si>
  <si>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</si>
  <si>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</si>
  <si>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</si>
  <si>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</si>
  <si>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</si>
  <si>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</si>
  <si>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</si>
  <si>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</si>
  <si>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</si>
  <si>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</si>
  <si>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</si>
  <si>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</si>
  <si>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</si>
  <si>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</si>
  <si>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</si>
  <si>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</si>
  <si>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</si>
  <si>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</si>
  <si>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</si>
  <si>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</si>
  <si>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</si>
  <si>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</si>
  <si>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</si>
  <si>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</si>
  <si>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</si>
  <si>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</si>
  <si>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</si>
  <si>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</si>
  <si>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</si>
  <si>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</si>
  <si>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</si>
  <si>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</si>
  <si>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</si>
  <si>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</si>
  <si>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</si>
  <si>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</si>
  <si>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</si>
  <si>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</si>
  <si>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</si>
  <si>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</si>
  <si>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</si>
  <si>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</si>
  <si>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Afgift for ledingsført vand</t>
  </si>
  <si>
    <t>Afgift til Forsyningsekretariatet</t>
  </si>
  <si>
    <t>Skatter og afgifter</t>
  </si>
  <si>
    <t>Erstatninger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</si>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</sst>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-2190732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-1838964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-351768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-175884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2711759.4082088964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3280640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-568880.59179110359</v>
      </c>
      <c r="F12" s="28" t="s">
        <v>3</v>
      </c>
      <c r="G12" s="17">
        <f>E12</f>
        <v>-568880.59179110359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-568880.59179110359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-142220.1479477759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-142220.1479477759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-152080.70440707242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26.25" x14ac:dyDescent="0.25">
      <c r="A10" s="1"/>
      <c r="B10" s="34" t="s">
        <v>154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157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2869964.664172045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36448.551234984967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-49409.02466191951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2857004.1907451102</v>
      </c>
      <c r="D15" s="18" t="s">
        <v>3</v>
      </c>
      <c r="E15" s="17">
        <f>C15</f>
        <v>2857004.1907451102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155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omk.'!E15</f>
        <v>1846422.9358772095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1846422.9358772095</v>
      </c>
      <c r="D23" s="18" t="s">
        <v>3</v>
      </c>
      <c r="E23" s="17">
        <f>C23</f>
        <v>1846422.9358772095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8901.8638749416077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8901.8638749416077</v>
      </c>
      <c r="D28" s="18" t="s">
        <v>3</v>
      </c>
      <c r="E28" s="17">
        <f>C28</f>
        <v>8901.8638749416077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-175884</v>
      </c>
      <c r="D30" s="18" t="s">
        <v>3</v>
      </c>
      <c r="E30" s="17">
        <f>C30</f>
        <v>-175884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4536444.9904972613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2857004.1907451102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36283.9532224629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-49185.898447448744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2844102.2455201242</v>
      </c>
      <c r="D14" s="18" t="s">
        <v>3</v>
      </c>
      <c r="E14" s="17">
        <f>C14</f>
        <v>2844102.2455201242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155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omk.'!E15*(1+Prisudvikling2019)</f>
        <v>1877627.4834935341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1877627.4834935341</v>
      </c>
      <c r="D22" s="18" t="s">
        <v>3</v>
      </c>
      <c r="E22" s="17">
        <f>C22</f>
        <v>1877627.4834935341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-175884</v>
      </c>
      <c r="D24" s="18" t="s">
        <v>3</v>
      </c>
      <c r="E24" s="17">
        <f>C24</f>
        <v>-175884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4545845.7290136581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2844102.2455201242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1042.5532435635266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48082.947099106321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-49184.8716796675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2844042.8741831267</v>
      </c>
      <c r="D13" s="18" t="s">
        <v>3</v>
      </c>
      <c r="E13" s="17">
        <f>C13</f>
        <v>2844042.8741831267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155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omk.'!E15*(1+Prisudvikling2019)^2</f>
        <v>1909359.3879645746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1909359.3879645746</v>
      </c>
      <c r="D21" s="18" t="s">
        <v>3</v>
      </c>
      <c r="E21" s="17">
        <f>C21</f>
        <v>1909359.3879645746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-33007.450917913768</v>
      </c>
      <c r="D23" s="18" t="s">
        <v>3</v>
      </c>
      <c r="E23" s="17">
        <f>C23</f>
        <v>-33007.450917913768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-135008.16481353313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-152080.70440707242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-287088.86922060559</v>
      </c>
      <c r="D27" s="40" t="s">
        <v>3</v>
      </c>
      <c r="E27" s="17">
        <f>C27</f>
        <v>-287088.86922060559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4433305.9420091826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2844042.8741831267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48064.324573694837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-49165.822378865967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2842941.3763779555</v>
      </c>
      <c r="D12" s="18" t="s">
        <v>3</v>
      </c>
      <c r="E12" s="17">
        <f>C12</f>
        <v>2842941.3763779555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155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omk.'!E15*(1+Prisudvikling2019)^3</f>
        <v>1941627.5616211756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1941627.5616211756</v>
      </c>
      <c r="D20" s="18" t="s">
        <v>3</v>
      </c>
      <c r="E20" s="17">
        <f>C20</f>
        <v>1941627.5616211756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-33565.276838426507</v>
      </c>
      <c r="D22" s="18" t="s">
        <v>3</v>
      </c>
      <c r="E22" s="17">
        <f>C22</f>
        <v>-33565.276838426507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-137289.80279888184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-154650.86831155192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61">
        <f>SUM(C24:C25)</f>
        <v>-291940.67111043376</v>
      </c>
      <c r="D26" s="40" t="s">
        <v>3</v>
      </c>
      <c r="E26" s="17">
        <f>C26</f>
        <v>-291940.67111043376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4459062.9900502712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4658799.464614233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1788834.8004421883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2869964.664172045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1267147.1960950135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1665710.3030362751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2932857.4991312884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1267147.1960950135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1666701.736336275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2933848.9324312885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991.43329999991693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991.43329999991693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1042.5532435635266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156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150</v>
      </c>
      <c r="C10" s="55"/>
      <c r="D10" s="56"/>
      <c r="E10" s="25">
        <v>1763963</v>
      </c>
      <c r="F10" s="22" t="s">
        <v>3</v>
      </c>
      <c r="G10" s="1"/>
      <c r="H10" s="1"/>
    </row>
    <row r="11" spans="1:8" x14ac:dyDescent="0.25">
      <c r="A11" s="1"/>
      <c r="B11" s="68" t="s">
        <v>151</v>
      </c>
      <c r="C11" s="55"/>
      <c r="D11" s="56"/>
      <c r="E11" s="25">
        <v>3770</v>
      </c>
      <c r="F11" s="22" t="s">
        <v>3</v>
      </c>
      <c r="G11" s="1"/>
      <c r="H11" s="1"/>
    </row>
    <row r="12" spans="1:8" x14ac:dyDescent="0.25">
      <c r="A12" s="1"/>
      <c r="B12" s="68" t="s">
        <v>152</v>
      </c>
      <c r="C12" s="55"/>
      <c r="D12" s="56"/>
      <c r="E12" s="25">
        <v>9828</v>
      </c>
      <c r="F12" s="22" t="s">
        <v>3</v>
      </c>
      <c r="G12" s="1"/>
      <c r="H12" s="1"/>
    </row>
    <row r="13" spans="1:8" x14ac:dyDescent="0.25">
      <c r="A13" s="1"/>
      <c r="B13" s="68" t="s">
        <v>153</v>
      </c>
      <c r="C13" s="55"/>
      <c r="D13" s="56"/>
      <c r="E13" s="25">
        <v>8000</v>
      </c>
      <c r="F13" s="22" t="s">
        <v>3</v>
      </c>
      <c r="G13" s="1"/>
      <c r="H13" s="1"/>
    </row>
    <row r="14" spans="1:8" x14ac:dyDescent="0.25">
      <c r="A14" s="1"/>
      <c r="B14" s="42" t="s">
        <v>137</v>
      </c>
      <c r="C14" s="43"/>
      <c r="D14" s="44"/>
      <c r="E14" s="20">
        <f>SUM(E10:E13)</f>
        <v>1785561</v>
      </c>
      <c r="F14" s="21" t="s">
        <v>3</v>
      </c>
      <c r="G14" s="1"/>
      <c r="H14" s="1"/>
    </row>
    <row r="15" spans="1:8" x14ac:dyDescent="0.25">
      <c r="A15" s="1"/>
      <c r="B15" s="42" t="s">
        <v>138</v>
      </c>
      <c r="C15" s="43"/>
      <c r="D15" s="44"/>
      <c r="E15" s="20">
        <f>E14*(1+Prisudvikling2019)^2</f>
        <v>1846422.9358772095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-121345.75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-30336.4375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-30336.4375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-33007.450917913768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-496332.39040978486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-124083.09760244621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-124083.09760244621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-135008.16481353313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2018-08-10T11:24:03Z</dcterms:modified>
</cp:coreProperties>
</file>