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6" i="19"/>
  <c r="E17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<sst xmlns="http://schemas.openxmlformats.org/spreadsheetml/2006/main" count="364" uniqueCount="161">
  <si>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</si>
  <si>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</si>
  <si>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</si>
  <si>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</si>
  <si>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</si>
  <si>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</si>
  <si>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</si>
  <si>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</si>
  <si>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</si>
  <si>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</si>
  <si>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</si>
  <si>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</si>
  <si>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</si>
  <si>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</si>
  <si>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</si>
  <si>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</si>
  <si>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</si>
  <si>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</si>
  <si>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</si>
  <si>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</si>
  <si>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</si>
  <si>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</si>
  <si>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</si>
  <si>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</si>
  <si>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</si>
  <si>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</si>
  <si>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</si>
  <si>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</si>
  <si>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</si>
  <si>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</si>
  <si>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</si>
  <si>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</si>
  <si>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</si>
  <si>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</si>
  <si>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</si>
  <si>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</si>
  <si>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</si>
  <si>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</si>
  <si>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</si>
  <si>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</si>
  <si>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</si>
  <si>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</si>
  <si>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</si>
  <si>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</si>
  <si>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</si>
  <si>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</si>
  <si>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</si>
  <si>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</si>
  <si>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</si>
  <si>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</si>
  <si>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</si>
  <si>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</si>
  <si>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</si>
  <si>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</si>
  <si>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</si>
  <si>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</si>
  <si>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</si>
  <si>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</si>
  <si>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</si>
  <si>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</si>
  <si>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</si>
  <si>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</si>
  <si>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</si>
  <si>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</si>
  <si>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</si>
  <si>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</si>
  <si>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</si>
  <si>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</si>
  <si>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</si>
  <si>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</si>
  <si>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</si>
  <si>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</si>
  <si>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</si>
  <si>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</si>
  <si>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</si>
  <si>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</si>
  <si>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</si>
  <si>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</si>
  <si>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</si>
  <si>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</si>
  <si>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</si>
  <si>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</si>
  <si>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</si>
  <si>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</si>
  <si>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</si>
  <si>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</si>
  <si>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</si>
  <si>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</si>
  <si>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</si>
  <si>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</si>
  <si>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</si>
  <si>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</si>
  <si>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</si>
  <si>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</si>
  <si>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</si>
  <si>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</si>
  <si>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</si>
  <si>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</si>
  <si>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</si>
  <si>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</si>
  <si>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</si>
  <si>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</si>
  <si>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</si>
  <si>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</si>
  <si>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</si>
  <si>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</si>
  <si>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</si>
  <si>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</si>
  <si>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</si>
  <si>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</si>
  <si>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</si>
  <si>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</si>
  <si>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</si>
  <si>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</si>
  <si>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</si>
  <si>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</si>
  <si>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</si>
  <si>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</si>
  <si>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</si>
  <si>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</si>
  <si>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</si>
  <si>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</si>
  <si>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</si>
  <si>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</si>
  <si>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</si>
  <si>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</si>
  <si>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</si>
  <si>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</si>
  <si>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</si>
  <si>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</si>
  <si>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</si>
  <si>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</si>
  <si>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</si>
  <si>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</si>
  <si>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</si>
  <si>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</si>
  <si>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</si>
  <si>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</si>
  <si>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</si>
  <si>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</si>
  <si>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</si>
  <si>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</si>
  <si>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</si>
  <si>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</si>
  <si>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</si>
  <si>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</si>
  <si>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</si>
  <si>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</si>
  <si>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</si>
  <si>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</si>
  <si>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Akkumuleret restskat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</si>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</sst>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-1634911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-1351467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-283444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-141722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6773819.0080000004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4497023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2276796.0080000004</v>
      </c>
      <c r="F12" s="25" t="s">
        <v>3</v>
      </c>
      <c r="G12" s="17">
        <f>E12</f>
        <v>2276796.0080000004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0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9.140625" style="2" customWidth="1"/>
    <col min="3" max="3" width="10" style="2" customWidth="1"/>
    <col min="4" max="4" width="15.140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159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157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160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3873327.4372855737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49191.258453526782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-66682.817827564722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3855835.877911536</v>
      </c>
      <c r="D15" s="18" t="s">
        <v>3</v>
      </c>
      <c r="E15" s="17">
        <f>C15</f>
        <v>3855835.877911536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155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omk.'!E17</f>
        <v>2362468.8823491693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2362468.8823491693</v>
      </c>
      <c r="D23" s="18" t="s">
        <v>3</v>
      </c>
      <c r="E23" s="17">
        <f>C23</f>
        <v>2362468.8823491693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12673.843094493137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12673.843094493137</v>
      </c>
      <c r="D28" s="18" t="s">
        <v>3</v>
      </c>
      <c r="E28" s="17">
        <f>C28</f>
        <v>12673.843094493137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-141722</v>
      </c>
      <c r="D30" s="18" t="s">
        <v>3</v>
      </c>
      <c r="E30" s="17">
        <f>C30</f>
        <v>-141722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6089256.6033551982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3855835.877911536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48969.115649476509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-66381.684890537217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3838423.3086704756</v>
      </c>
      <c r="D14" s="18" t="s">
        <v>3</v>
      </c>
      <c r="E14" s="17">
        <f>C14</f>
        <v>3838423.3086704756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155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omk.'!E17*(1+Prisudvikling2019)</f>
        <v>2402394.6064608702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2402394.6064608702</v>
      </c>
      <c r="D22" s="18" t="s">
        <v>3</v>
      </c>
      <c r="E22" s="17">
        <f>C22</f>
        <v>2402394.6064608702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-141722</v>
      </c>
      <c r="D24" s="18" t="s">
        <v>3</v>
      </c>
      <c r="E24" s="17">
        <f>C24</f>
        <v>-141722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6099095.9151313454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3838423.3086704756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-6277.1786471964024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64763.26959739341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-66247.459793551447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3830661.9398271213</v>
      </c>
      <c r="D13" s="18" t="s">
        <v>3</v>
      </c>
      <c r="E13" s="17">
        <f>C13</f>
        <v>3830661.9398271213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155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omk.'!E17*(1+Prisudvikling2019)^2</f>
        <v>2442995.0753100584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2442995.0753100584</v>
      </c>
      <c r="D21" s="18" t="s">
        <v>3</v>
      </c>
      <c r="E21" s="17">
        <f>C21</f>
        <v>2442995.0753100584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38280.565227134844</v>
      </c>
      <c r="D23" s="18" t="s">
        <v>3</v>
      </c>
      <c r="E23" s="17">
        <f>C23</f>
        <v>38280.565227134844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-124511.52421198176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-124511.52421198176</v>
      </c>
      <c r="D27" s="36" t="s">
        <v>3</v>
      </c>
      <c r="E27" s="17">
        <f>C27</f>
        <v>-124511.52421198176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6187426.0561523335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3830661.9398271213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64738.186783078345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-66221.802152373391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3829178.3244578261</v>
      </c>
      <c r="D12" s="18" t="s">
        <v>3</v>
      </c>
      <c r="E12" s="17">
        <f>C12</f>
        <v>3829178.3244578261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155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omk.'!E17*(1+Prisudvikling2019)^3</f>
        <v>2484281.6920827981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2484281.6920827981</v>
      </c>
      <c r="D20" s="18" t="s">
        <v>3</v>
      </c>
      <c r="E20" s="17">
        <f>C20</f>
        <v>2484281.6920827981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38927.50677947342</v>
      </c>
      <c r="D22" s="18" t="s">
        <v>3</v>
      </c>
      <c r="E22" s="17">
        <f>C22</f>
        <v>38927.50677947342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-126615.76897116423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158</v>
      </c>
      <c r="C26" s="55">
        <f>SUM(C24:C25)</f>
        <v>-126615.76897116423</v>
      </c>
      <c r="D26" s="36" t="s">
        <v>3</v>
      </c>
      <c r="E26" s="17">
        <f>C26</f>
        <v>-126615.76897116423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6225771.7543489337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6530087.6505855741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2656760.2133000004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3873327.4372855737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1386641.6679281653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2571534.7687708908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3958176.4366990561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1386641.6679281653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2565565.3816155577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3952207.049543723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-5969.3871553330682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-5969.3871553330682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-6277.1786471964024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156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1893907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5710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5640</v>
      </c>
      <c r="F12" s="22" t="s">
        <v>3</v>
      </c>
      <c r="G12" s="1"/>
      <c r="H12" s="1"/>
    </row>
    <row r="13" spans="1:8" ht="26.25" x14ac:dyDescent="0.25">
      <c r="A13" s="1"/>
      <c r="B13" s="41" t="s">
        <v>152</v>
      </c>
      <c r="C13" s="46"/>
      <c r="D13" s="47"/>
      <c r="E13" s="11">
        <v>346071</v>
      </c>
      <c r="F13" s="22" t="s">
        <v>3</v>
      </c>
      <c r="G13" s="1"/>
      <c r="H13" s="1"/>
    </row>
    <row r="14" spans="1:8" x14ac:dyDescent="0.25">
      <c r="A14" s="1"/>
      <c r="B14" s="41" t="s">
        <v>153</v>
      </c>
      <c r="C14" s="46"/>
      <c r="D14" s="47"/>
      <c r="E14" s="11">
        <v>1269</v>
      </c>
      <c r="F14" s="22" t="s">
        <v>3</v>
      </c>
      <c r="G14" s="1"/>
      <c r="H14" s="1"/>
    </row>
    <row r="15" spans="1:8" x14ac:dyDescent="0.25">
      <c r="A15" s="1"/>
      <c r="B15" s="41" t="s">
        <v>154</v>
      </c>
      <c r="C15" s="46"/>
      <c r="D15" s="47"/>
      <c r="E15" s="11">
        <v>32000</v>
      </c>
      <c r="F15" s="22" t="s">
        <v>3</v>
      </c>
      <c r="G15" s="1"/>
      <c r="H15" s="1"/>
    </row>
    <row r="16" spans="1:8" x14ac:dyDescent="0.25">
      <c r="A16" s="1"/>
      <c r="B16" s="38" t="s">
        <v>136</v>
      </c>
      <c r="C16" s="39"/>
      <c r="D16" s="40"/>
      <c r="E16" s="20">
        <f>SUM(E10:E15)</f>
        <v>2284597</v>
      </c>
      <c r="F16" s="21" t="s">
        <v>3</v>
      </c>
      <c r="G16" s="1"/>
      <c r="H16" s="1"/>
    </row>
    <row r="17" spans="1:8" x14ac:dyDescent="0.25">
      <c r="A17" s="1"/>
      <c r="B17" s="38" t="s">
        <v>137</v>
      </c>
      <c r="C17" s="39"/>
      <c r="D17" s="40"/>
      <c r="E17" s="20">
        <f>E16*(1+Prisudvikling2019)^2</f>
        <v>2362468.8823491693</v>
      </c>
      <c r="F17" s="21" t="s">
        <v>3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140731.37333333332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35182.843333333331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35182.843333333331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38280.565227134844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-457743.44485796615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-114435.86121449154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-114435.86121449154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-124511.52421198176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2018-08-27T12:59:48Z</dcterms:modified>
</cp:coreProperties>
</file>