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6" i="19"/>
  <c r="E17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<sst xmlns="http://schemas.openxmlformats.org/spreadsheetml/2006/main" count="364" uniqueCount="161">
  <si>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</si>
  <si>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</si>
  <si>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</si>
  <si>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</si>
  <si>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</si>
  <si>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</si>
  <si>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</si>
  <si>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</si>
  <si>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</si>
  <si>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</si>
  <si>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</si>
  <si>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</si>
  <si>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</si>
  <si>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</si>
  <si>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</si>
  <si>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</si>
  <si>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</si>
  <si>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</si>
  <si>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</si>
  <si>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</si>
  <si>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</si>
  <si>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</si>
  <si>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</si>
  <si>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</si>
  <si>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</si>
  <si>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</si>
  <si>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</si>
  <si>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</si>
  <si>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</si>
  <si>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</si>
  <si>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</si>
  <si>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</si>
  <si>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</si>
  <si>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</si>
  <si>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</si>
  <si>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</si>
  <si>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</si>
  <si>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</si>
  <si>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</si>
  <si>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</si>
  <si>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</si>
  <si>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</si>
  <si>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</si>
  <si>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</si>
  <si>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</si>
  <si>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</si>
  <si>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</si>
  <si>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</si>
  <si>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</si>
  <si>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</si>
  <si>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</si>
  <si>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</si>
  <si>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</si>
  <si>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</si>
  <si>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</si>
  <si>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</si>
  <si>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</si>
  <si>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</si>
  <si>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</si>
  <si>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</si>
  <si>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</si>
  <si>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</si>
  <si>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</si>
  <si>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</si>
  <si>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</si>
  <si>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</si>
  <si>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</si>
  <si>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</si>
  <si>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</si>
  <si>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</si>
  <si>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</si>
  <si>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</si>
  <si>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</si>
  <si>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</si>
  <si>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</si>
  <si>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</si>
  <si>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</si>
  <si>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</si>
  <si>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</si>
  <si>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</si>
  <si>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</si>
  <si>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</si>
  <si>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</si>
  <si>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</si>
  <si>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</si>
  <si>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</si>
  <si>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</si>
  <si>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</si>
  <si>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</si>
  <si>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</si>
  <si>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</si>
  <si>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</si>
  <si>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</si>
  <si>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</si>
  <si>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</si>
  <si>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</si>
  <si>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</si>
  <si>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</si>
  <si>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</si>
  <si>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</si>
  <si>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</si>
  <si>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</si>
  <si>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</si>
  <si>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</si>
  <si>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</si>
  <si>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</si>
  <si>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</si>
  <si>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</si>
  <si>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</si>
  <si>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</si>
  <si>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</si>
  <si>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</si>
  <si>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</si>
  <si>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</si>
  <si>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</si>
  <si>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</si>
  <si>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</si>
  <si>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</si>
  <si>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</si>
  <si>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</si>
  <si>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</si>
  <si>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</si>
  <si>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</si>
  <si>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</si>
  <si>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</si>
  <si>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</si>
  <si>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</si>
  <si>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</si>
  <si>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</si>
  <si>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</si>
  <si>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</si>
  <si>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</si>
  <si>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</si>
  <si>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</si>
  <si>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</si>
  <si>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</si>
  <si>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</si>
  <si>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</si>
  <si>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</si>
  <si>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</si>
  <si>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</si>
  <si>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</si>
  <si>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</si>
  <si>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</si>
  <si>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</si>
  <si>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</si>
  <si>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</si>
  <si>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</si>
  <si>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</si>
  <si>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</si>
  <si>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</si>
  <si>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</si>
  <si>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</si>
  <si>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</si>
  <si>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Vandsamarbejde §48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</si>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</sst>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-3032315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-2428984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-603331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-301665.5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3910573.523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4464048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-553474.47699999996</v>
      </c>
      <c r="F12" s="25" t="s">
        <v>3</v>
      </c>
      <c r="G12" s="17">
        <f>E12</f>
        <v>-553474.47699999996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-553474.47699999996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-138368.61924999999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-138368.61924999999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-147962.13748210407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4257812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157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160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3017394.0986077343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38320.905052318223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-51947.155062220896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3003767.8485978316</v>
      </c>
      <c r="D15" s="18" t="s">
        <v>3</v>
      </c>
      <c r="E15" s="17">
        <f>C15</f>
        <v>3003767.8485978316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155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omk.'!E17</f>
        <v>1617029.6568396897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1617029.6568396897</v>
      </c>
      <c r="D23" s="18" t="s">
        <v>3</v>
      </c>
      <c r="E23" s="17">
        <f>C23</f>
        <v>1617029.6568396897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6916.2896834664916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6916.2896834664916</v>
      </c>
      <c r="D28" s="18" t="s">
        <v>3</v>
      </c>
      <c r="E28" s="17">
        <f>C28</f>
        <v>6916.2896834664916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-301665.5</v>
      </c>
      <c r="D30" s="18" t="s">
        <v>3</v>
      </c>
      <c r="E30" s="17">
        <f>C30</f>
        <v>-301665.5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4326048.295120988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3003767.8485978316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38147.851677192462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-51712.566904675412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2990203.1333703487</v>
      </c>
      <c r="D14" s="18" t="s">
        <v>3</v>
      </c>
      <c r="E14" s="17">
        <f>C14</f>
        <v>2990203.1333703487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155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omk.'!E17*(1+Prisudvikling2019)</f>
        <v>1644357.4580402803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1644357.4580402803</v>
      </c>
      <c r="D22" s="18" t="s">
        <v>3</v>
      </c>
      <c r="E22" s="17">
        <f>C22</f>
        <v>1644357.4580402803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-301665.5</v>
      </c>
      <c r="D24" s="18" t="s">
        <v>3</v>
      </c>
      <c r="E24" s="17">
        <f>C24</f>
        <v>-301665.5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4332895.0914106295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2990203.1333703487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71178.729427885803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51737.353481290156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-52923.026676751921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3060196.1896027722</v>
      </c>
      <c r="D13" s="18" t="s">
        <v>3</v>
      </c>
      <c r="E13" s="17">
        <f>C13</f>
        <v>3060196.1896027722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155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omk.'!E17*(1+Prisudvikling2019)^2</f>
        <v>1672147.0990811607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1672147.0990811607</v>
      </c>
      <c r="D21" s="18" t="s">
        <v>3</v>
      </c>
      <c r="E21" s="17">
        <f>C21</f>
        <v>1672147.0990811607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90429.16235421403</v>
      </c>
      <c r="D23" s="18" t="s">
        <v>3</v>
      </c>
      <c r="E23" s="17">
        <f>C23</f>
        <v>90429.16235421403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-6280.8015968301816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-147962.13748210407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-154242.93907893426</v>
      </c>
      <c r="D27" s="36" t="s">
        <v>3</v>
      </c>
      <c r="E27" s="17">
        <f>C27</f>
        <v>-154242.93907893426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4668529.5119592128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3060196.1896027722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51717.315604286843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-52902.529588520003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3059010.9756185389</v>
      </c>
      <c r="D12" s="18" t="s">
        <v>3</v>
      </c>
      <c r="E12" s="17">
        <f>C12</f>
        <v>3059010.9756185389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155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omk.'!E17*(1+Prisudvikling2019)^3</f>
        <v>1700406.3850556321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1700406.3850556321</v>
      </c>
      <c r="D20" s="18" t="s">
        <v>3</v>
      </c>
      <c r="E20" s="17">
        <f>C20</f>
        <v>1700406.3850556321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91957.415198000235</v>
      </c>
      <c r="D22" s="18" t="s">
        <v>3</v>
      </c>
      <c r="E22" s="17">
        <f>C22</f>
        <v>91957.415198000235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-6386.9471438166111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-150462.6976055516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55">
        <f>SUM(C24:C25)</f>
        <v>-156849.64474936822</v>
      </c>
      <c r="D26" s="36" t="s">
        <v>3</v>
      </c>
      <c r="E26" s="17">
        <f>C26</f>
        <v>-156849.64474936822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4694525.1311228024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4845552.5801077345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1828158.4815000002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3017394.0986077343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1641007.332205571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1442373.2719781976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3083380.6041837689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1669226.4202455711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1481842.777343058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3151069.1975886291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28219.088040000061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39469.505364860408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67688.593404860469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71178.729427885803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1277319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2862</v>
      </c>
      <c r="F11" s="22" t="s">
        <v>3</v>
      </c>
      <c r="G11" s="1"/>
      <c r="H11" s="1"/>
    </row>
    <row r="12" spans="1:8" ht="26.25" x14ac:dyDescent="0.25">
      <c r="A12" s="1"/>
      <c r="B12" s="41" t="s">
        <v>151</v>
      </c>
      <c r="C12" s="46"/>
      <c r="D12" s="47"/>
      <c r="E12" s="11">
        <v>5136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8976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269436</v>
      </c>
      <c r="F14" s="22" t="s">
        <v>3</v>
      </c>
      <c r="G14" s="1"/>
      <c r="H14" s="1"/>
    </row>
    <row r="15" spans="1:8" x14ac:dyDescent="0.25">
      <c r="A15" s="1"/>
      <c r="B15" s="41" t="s">
        <v>154</v>
      </c>
      <c r="C15" s="46"/>
      <c r="D15" s="47"/>
      <c r="E15" s="11">
        <v>0</v>
      </c>
      <c r="F15" s="22" t="s">
        <v>3</v>
      </c>
      <c r="G15" s="1"/>
      <c r="H15" s="1"/>
    </row>
    <row r="16" spans="1:8" x14ac:dyDescent="0.25">
      <c r="A16" s="1"/>
      <c r="B16" s="38" t="s">
        <v>136</v>
      </c>
      <c r="C16" s="39"/>
      <c r="D16" s="40"/>
      <c r="E16" s="20">
        <f>SUM(E10:E15)</f>
        <v>1563729</v>
      </c>
      <c r="F16" s="21" t="s">
        <v>3</v>
      </c>
      <c r="G16" s="1"/>
      <c r="H16" s="1"/>
    </row>
    <row r="17" spans="1:8" x14ac:dyDescent="0.25">
      <c r="A17" s="1"/>
      <c r="B17" s="38" t="s">
        <v>137</v>
      </c>
      <c r="C17" s="39"/>
      <c r="D17" s="40"/>
      <c r="E17" s="20">
        <f>E16*(1+Prisudvikling2019)^2</f>
        <v>1617029.6568396897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332445.98484848486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83111.496212121216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83111.496212121216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90429.16235421403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-23090.198096906766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-5772.5495242266916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-5772.5495242266916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-6280.8015968301816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2018-08-27T13:00:02Z</dcterms:modified>
</cp:coreProperties>
</file>