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19" i="11" l="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0" i="11"/>
  <c r="F10" i="1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F21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<sst xmlns="http://schemas.openxmlformats.org/spreadsheetml/2006/main" count="252" uniqueCount="127">
  <si>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</si>
  <si>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</si>
  <si>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</si>
  <si>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</si>
  <si>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</si>
  <si>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</si>
  <si>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</si>
  <si>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</si>
  <si>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</si>
  <si>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</si>
  <si>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</si>
  <si>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</si>
  <si>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</si>
  <si>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</si>
  <si>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</si>
  <si>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</si>
  <si>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</si>
  <si>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</si>
  <si>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</si>
  <si>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</si>
  <si>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</si>
  <si>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</si>
  <si>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</si>
  <si>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</si>
  <si>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</si>
  <si>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</si>
  <si>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</si>
  <si>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</si>
  <si>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</si>
  <si>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</si>
  <si>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</si>
  <si>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</si>
  <si>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</si>
  <si>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</si>
  <si>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</si>
  <si>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</si>
  <si>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</si>
  <si>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</si>
  <si>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</si>
  <si>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</si>
  <si>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</si>
  <si>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</si>
  <si>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</si>
  <si>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</si>
  <si>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</si>
  <si>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</si>
  <si>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</si>
  <si>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</si>
  <si>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</si>
  <si>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</si>
  <si>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</si>
  <si>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</si>
  <si>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</si>
  <si>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</si>
  <si>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</si>
  <si>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</si>
  <si>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</si>
  <si>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</si>
  <si>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</si>
  <si>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</si>
  <si>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</si>
  <si>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</si>
  <si>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</si>
  <si>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</si>
  <si>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</si>
  <si>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</si>
  <si>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</si>
  <si>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</si>
  <si>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</si>
  <si>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</si>
  <si>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</si>
  <si>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</si>
  <si>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</si>
  <si>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</si>
  <si>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</si>
  <si>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</si>
  <si>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</si>
  <si>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</si>
  <si>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</si>
  <si>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</si>
  <si>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</si>
  <si>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</si>
  <si>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</si>
  <si>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</si>
  <si>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</si>
  <si>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</si>
  <si>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</si>
  <si>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</si>
  <si>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</si>
  <si>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</si>
  <si>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</si>
  <si>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</si>
  <si>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</si>
  <si>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</si>
  <si>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</si>
  <si>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</si>
  <si>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</si>
  <si>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</si>
  <si>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</si>
  <si>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</si>
  <si>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</si>
  <si>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</si>
  <si>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</si>
  <si>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</si>
  <si>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</si>
  <si>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</si>
  <si>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</si>
  <si>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</si>
  <si>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</si>
  <si>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</si>
  <si>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</si>
  <si>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</si>
  <si>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</si>
  <si>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Administrationbygninger</t>
  </si>
  <si>
    <t>Stik på ledningsnet, Mek./EL</t>
  </si>
  <si>
    <t>Ledningsnet ≤ Ø50 mm</t>
  </si>
  <si>
    <t xml:space="preserve">Afregningsmålere, mekaniske </t>
  </si>
  <si>
    <t>Ventiler på Ø110 mm &lt; Ledningsnet ≤ Ø 250 mm</t>
  </si>
  <si>
    <t>Ventiler på Ø 50mm &lt; Ledningsnet ≤ Ø110 mm</t>
  </si>
  <si>
    <t>Ø 50mm &lt; Ledningsnet ≤ Ø110 mm</t>
  </si>
  <si>
    <t>Ø110 mm &lt; Ledningsnet ≤ Ø 250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</si>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</sst>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25454199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2448508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747908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79867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569001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3845284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537105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25000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562105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-557202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0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-3875595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-4432797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-25408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122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123</v>
      </c>
      <c r="C32" s="38"/>
      <c r="D32" s="39"/>
      <c r="E32" s="47">
        <v>20925325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638150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21563475</v>
      </c>
      <c r="F35" s="78" t="s">
        <v>4</v>
      </c>
      <c r="G35" s="57">
        <f>-E35</f>
        <v>-21563475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3890724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124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22483534.637952946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10643492.795284439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92417.769895457459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183521.55768549856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22207595.310371991</v>
      </c>
      <c r="F13" s="58" t="s">
        <v>4</v>
      </c>
      <c r="G13" s="57">
        <f>E13</f>
        <v>22207595.310371991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-757640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419101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-64382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-454178.24333333335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-857099.2433333334</v>
      </c>
      <c r="F21" s="58" t="s">
        <v>4</v>
      </c>
      <c r="G21" s="57">
        <f>E21</f>
        <v>-857099.2433333334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3890724</v>
      </c>
      <c r="F23" s="58" t="s">
        <v>4</v>
      </c>
      <c r="G23" s="57">
        <f>E23</f>
        <v>3890724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25241220.067038659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22207595.310371991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6756891.2147750258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4804080.3512668256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10643492.795284439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282036.46044172428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91399.788578451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182626.23476546336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22215605.747469801</v>
      </c>
      <c r="F16" s="58" t="s">
        <v>4</v>
      </c>
      <c r="G16" s="57">
        <f>E16</f>
        <v>22215605.747469801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22215605.747469801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6952034.5795610202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4888007.263107487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10643492.795284439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22483534.637952946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11840041.842668507</v>
      </c>
      <c r="H9" s="70" t="s">
        <v>4</v>
      </c>
      <c r="I9" s="2"/>
    </row>
    <row r="10" spans="1:9" x14ac:dyDescent="0.25">
      <c r="A10" s="2"/>
      <c r="B10" s="50" t="s">
        <v>125</v>
      </c>
      <c r="C10" s="45"/>
      <c r="D10" s="45"/>
      <c r="E10" s="45"/>
      <c r="F10" s="46"/>
      <c r="G10" s="47">
        <v>387975.55968473351</v>
      </c>
      <c r="H10" s="70" t="s">
        <v>4</v>
      </c>
      <c r="I10" s="2"/>
    </row>
    <row r="11" spans="1:9" x14ac:dyDescent="0.25">
      <c r="A11" s="2"/>
      <c r="B11" s="50" t="s">
        <v>126</v>
      </c>
      <c r="C11" s="45"/>
      <c r="D11" s="45"/>
      <c r="E11" s="45"/>
      <c r="F11" s="46"/>
      <c r="G11" s="47">
        <f>$G$9-$G$10</f>
        <v>11452066.282983774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0.80699646344850273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92417.769895457459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6952034.5795610202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139040.69159122041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4888007.263107487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44480.866094278135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183521.55768549856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1839589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1839589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75</v>
      </c>
      <c r="E10" s="47">
        <v>85800</v>
      </c>
      <c r="F10" s="47">
        <f>E10/D10</f>
        <v>1144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75</v>
      </c>
      <c r="E11" s="47">
        <v>763776</v>
      </c>
      <c r="F11" s="47">
        <f t="shared" ref="F11:F20" si="0">E11/D11</f>
        <v>10183.68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763776</v>
      </c>
      <c r="F12" s="47">
        <f t="shared" si="0"/>
        <v>10183.68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8</v>
      </c>
      <c r="E13" s="47">
        <v>516005</v>
      </c>
      <c r="F13" s="47">
        <f t="shared" si="0"/>
        <v>64500.625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84572</v>
      </c>
      <c r="F14" s="47">
        <f t="shared" si="0"/>
        <v>1127.6266666666668</v>
      </c>
      <c r="G14" s="70" t="s">
        <v>4</v>
      </c>
      <c r="H14" s="2"/>
    </row>
    <row r="15" spans="1:8" x14ac:dyDescent="0.25">
      <c r="A15" s="2"/>
      <c r="B15" s="86" t="s">
        <v>117</v>
      </c>
      <c r="C15" s="87">
        <v>2015</v>
      </c>
      <c r="D15" s="87">
        <v>75</v>
      </c>
      <c r="E15" s="47">
        <v>63513</v>
      </c>
      <c r="F15" s="47">
        <f t="shared" si="0"/>
        <v>846.84</v>
      </c>
      <c r="G15" s="70" t="s">
        <v>4</v>
      </c>
      <c r="H15" s="2"/>
    </row>
    <row r="16" spans="1:8" x14ac:dyDescent="0.25">
      <c r="A16" s="2"/>
      <c r="B16" s="86" t="s">
        <v>118</v>
      </c>
      <c r="C16" s="87">
        <v>2015</v>
      </c>
      <c r="D16" s="87">
        <v>75</v>
      </c>
      <c r="E16" s="47">
        <v>305510</v>
      </c>
      <c r="F16" s="47">
        <f t="shared" si="0"/>
        <v>4073.4666666666667</v>
      </c>
      <c r="G16" s="70" t="s">
        <v>4</v>
      </c>
      <c r="H16" s="2"/>
    </row>
    <row r="17" spans="1:8" x14ac:dyDescent="0.25">
      <c r="A17" s="2"/>
      <c r="B17" s="86" t="s">
        <v>118</v>
      </c>
      <c r="C17" s="87">
        <v>2015</v>
      </c>
      <c r="D17" s="87">
        <v>75</v>
      </c>
      <c r="E17" s="47">
        <v>82072</v>
      </c>
      <c r="F17" s="47">
        <f t="shared" si="0"/>
        <v>1094.2933333333333</v>
      </c>
      <c r="G17" s="70" t="s">
        <v>4</v>
      </c>
      <c r="H17" s="2"/>
    </row>
    <row r="18" spans="1:8" x14ac:dyDescent="0.25">
      <c r="A18" s="2"/>
      <c r="B18" s="86" t="s">
        <v>118</v>
      </c>
      <c r="C18" s="87">
        <v>2015</v>
      </c>
      <c r="D18" s="87">
        <v>75</v>
      </c>
      <c r="E18" s="47">
        <v>24894</v>
      </c>
      <c r="F18" s="47">
        <f t="shared" si="0"/>
        <v>331.92</v>
      </c>
      <c r="G18" s="70" t="s">
        <v>4</v>
      </c>
      <c r="H18" s="2"/>
    </row>
    <row r="19" spans="1:8" x14ac:dyDescent="0.25">
      <c r="A19" s="2"/>
      <c r="B19" s="86" t="s">
        <v>119</v>
      </c>
      <c r="C19" s="87">
        <v>2015</v>
      </c>
      <c r="D19" s="87">
        <v>75</v>
      </c>
      <c r="E19" s="47">
        <v>1222041</v>
      </c>
      <c r="F19" s="47">
        <f t="shared" si="0"/>
        <v>16293.88</v>
      </c>
      <c r="G19" s="70" t="s">
        <v>4</v>
      </c>
      <c r="H19" s="2"/>
    </row>
    <row r="20" spans="1:8" x14ac:dyDescent="0.25">
      <c r="A20" s="2"/>
      <c r="B20" s="86" t="s">
        <v>120</v>
      </c>
      <c r="C20" s="87">
        <v>2015</v>
      </c>
      <c r="D20" s="87">
        <v>75</v>
      </c>
      <c r="E20" s="47">
        <v>222065</v>
      </c>
      <c r="F20" s="47">
        <f t="shared" si="0"/>
        <v>2960.8666666666668</v>
      </c>
      <c r="G20" s="70" t="s">
        <v>4</v>
      </c>
      <c r="H20" s="2"/>
    </row>
    <row r="21" spans="1:8" x14ac:dyDescent="0.25">
      <c r="A21" s="2"/>
      <c r="B21" s="34" t="s">
        <v>121</v>
      </c>
      <c r="C21" s="35"/>
      <c r="D21" s="35"/>
      <c r="E21" s="36"/>
      <c r="F21" s="63">
        <f>SUM(F10:F20)</f>
        <v>112740.87833333333</v>
      </c>
      <c r="G21" s="64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10633860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11391500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-757640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1019101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600000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419101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225228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289610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-64382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335739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343921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2015'!F21</f>
        <v>112740.87833333333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-454178.24333333335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2018-08-10T09:55:12Z</dcterms:modified>
</cp:coreProperties>
</file>