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<sst xmlns="http://schemas.openxmlformats.org/spreadsheetml/2006/main" count="242" uniqueCount="125">
  <si>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</si>
  <si>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</si>
  <si>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</si>
  <si>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</si>
  <si>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</si>
  <si>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</si>
  <si>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</si>
  <si>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</si>
  <si>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</si>
  <si>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</si>
  <si>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</si>
  <si>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</si>
  <si>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</si>
  <si>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</si>
  <si>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</si>
  <si>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</si>
  <si>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</si>
  <si>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</si>
  <si>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</si>
  <si>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</si>
  <si>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</si>
  <si>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</si>
  <si>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</si>
  <si>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</si>
  <si>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</si>
  <si>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</si>
  <si>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</si>
  <si>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</si>
  <si>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</si>
  <si>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</si>
  <si>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</si>
  <si>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</si>
  <si>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</si>
  <si>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</si>
  <si>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</si>
  <si>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</si>
  <si>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</si>
  <si>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</si>
  <si>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</si>
  <si>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</si>
  <si>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</si>
  <si>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</si>
  <si>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</si>
  <si>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</si>
  <si>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</si>
  <si>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</si>
  <si>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</si>
  <si>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</si>
  <si>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</si>
  <si>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</si>
  <si>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</si>
  <si>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</si>
  <si>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</si>
  <si>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</si>
  <si>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</si>
  <si>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</si>
  <si>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</si>
  <si>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</si>
  <si>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</si>
  <si>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</si>
  <si>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</si>
  <si>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</si>
  <si>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</si>
  <si>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</si>
  <si>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</si>
  <si>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</si>
  <si>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</si>
  <si>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</si>
  <si>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</si>
  <si>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</si>
  <si>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</si>
  <si>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</si>
  <si>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</si>
  <si>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</si>
  <si>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</si>
  <si>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</si>
  <si>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</si>
  <si>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</si>
  <si>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</si>
  <si>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</si>
  <si>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</si>
  <si>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</si>
  <si>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</si>
  <si>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</si>
  <si>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</si>
  <si>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</si>
  <si>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</si>
  <si>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</si>
  <si>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</si>
  <si>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</si>
  <si>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</si>
  <si>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</si>
  <si>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</si>
  <si>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</si>
  <si>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</si>
  <si>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</si>
  <si>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</si>
  <si>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</si>
  <si>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</si>
  <si>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</si>
  <si>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</si>
  <si>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</si>
  <si>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</si>
  <si>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</si>
  <si>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</si>
  <si>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</si>
  <si>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</si>
  <si>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</si>
  <si>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</si>
  <si>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</si>
  <si>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</si>
  <si>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</si>
  <si>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</si>
  <si>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</si>
  <si>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</si>
  <si>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>Ø110 mm &lt; Ledningsnet ≤ Ø 250 mm</t>
  </si>
  <si>
    <t>Ø 50mm &lt; Ledningsnet ≤ Ø110 mm</t>
  </si>
  <si>
    <t xml:space="preserve">Afregningsmålere, mekaniske </t>
  </si>
  <si>
    <t>Stik på ledningsnet,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</si>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</sst>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31426801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2727663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511123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-91245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592813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3740354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146823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146823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-616842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-3270335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-3887177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417271</v>
      </c>
      <c r="F30" s="78" t="s">
        <v>4</v>
      </c>
      <c r="G30" s="57">
        <f>-$E$30</f>
        <v>-417271</v>
      </c>
      <c r="H30" s="78" t="s">
        <v>4</v>
      </c>
      <c r="I30" s="2"/>
    </row>
    <row r="31" spans="1:9" x14ac:dyDescent="0.25">
      <c r="A31" s="2"/>
      <c r="B31" s="95" t="s">
        <v>120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121</v>
      </c>
      <c r="C32" s="38"/>
      <c r="D32" s="39"/>
      <c r="E32" s="47">
        <v>31009530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31009530</v>
      </c>
      <c r="F35" s="78" t="s">
        <v>4</v>
      </c>
      <c r="G35" s="57">
        <f>-E35</f>
        <v>-31009530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27006051.067067638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15702692.589553839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219131.86927118999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178209.95045846625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26608709.247337982</v>
      </c>
      <c r="F13" s="58" t="s">
        <v>4</v>
      </c>
      <c r="G13" s="57">
        <f>E13</f>
        <v>26608709.247337982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-894420</v>
      </c>
      <c r="F15" s="58" t="s">
        <v>4</v>
      </c>
      <c r="G15" s="57">
        <f>E15</f>
        <v>-894420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-1596412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69236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28906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-232517.62666666671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-1730787.6266666667</v>
      </c>
      <c r="F21" s="58" t="s">
        <v>4</v>
      </c>
      <c r="G21" s="57">
        <f>E21</f>
        <v>-1730787.6266666667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23983501.620671317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26608709.247337982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6636276.4018868888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4262804.9556181645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15702692.589553839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337930.60744119238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214007.5503659822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177304.7840452489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26555327.520367943</v>
      </c>
      <c r="F16" s="58" t="s">
        <v>4</v>
      </c>
      <c r="G16" s="57">
        <f>E16</f>
        <v>26555327.520367943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-894420</v>
      </c>
      <c r="F18" s="58" t="s">
        <v>4</v>
      </c>
      <c r="G18" s="57">
        <f>E18</f>
        <v>-894420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25660907.520367943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6912787.9186321767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4390570.5588816199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15702692.589553839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27006051.067067638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11303358.477513799</v>
      </c>
      <c r="H9" s="70" t="s">
        <v>4</v>
      </c>
      <c r="I9" s="2"/>
    </row>
    <row r="10" spans="1:9" x14ac:dyDescent="0.25">
      <c r="A10" s="2"/>
      <c r="B10" s="50" t="s">
        <v>123</v>
      </c>
      <c r="C10" s="45"/>
      <c r="D10" s="45"/>
      <c r="E10" s="45"/>
      <c r="F10" s="46"/>
      <c r="G10" s="47">
        <v>346765.01395430119</v>
      </c>
      <c r="H10" s="70" t="s">
        <v>4</v>
      </c>
      <c r="I10" s="2"/>
    </row>
    <row r="11" spans="1:9" x14ac:dyDescent="0.25">
      <c r="A11" s="2"/>
      <c r="B11" s="50" t="s">
        <v>124</v>
      </c>
      <c r="C11" s="45"/>
      <c r="D11" s="45"/>
      <c r="E11" s="45"/>
      <c r="F11" s="46"/>
      <c r="G11" s="47">
        <f>$G$9-$G$10</f>
        <v>10956593.463559499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219131.86927118999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6912787.9186321767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138255.75837264353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4390570.5588816199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39954.192085822739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178209.95045846625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-8307459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-4729779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-3577680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-894420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233198</v>
      </c>
      <c r="F10" s="47">
        <f>E10/D10</f>
        <v>23319.8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51829</v>
      </c>
      <c r="F11" s="47">
        <f t="shared" ref="F11:F15" si="0">E11/D11</f>
        <v>10365.799999999999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3441572</v>
      </c>
      <c r="F12" s="47">
        <f t="shared" si="0"/>
        <v>45887.626666666663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1731602</v>
      </c>
      <c r="F13" s="47">
        <f t="shared" si="0"/>
        <v>23088.026666666668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8</v>
      </c>
      <c r="E14" s="47">
        <v>1335368</v>
      </c>
      <c r="F14" s="47">
        <f t="shared" si="0"/>
        <v>166921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297895</v>
      </c>
      <c r="F15" s="47">
        <f t="shared" si="0"/>
        <v>3971.9333333333334</v>
      </c>
      <c r="G15" s="70" t="s">
        <v>4</v>
      </c>
      <c r="H15" s="2"/>
    </row>
    <row r="16" spans="1:8" x14ac:dyDescent="0.25">
      <c r="A16" s="2"/>
      <c r="B16" s="34" t="s">
        <v>119</v>
      </c>
      <c r="C16" s="35"/>
      <c r="D16" s="35"/>
      <c r="E16" s="36"/>
      <c r="F16" s="63">
        <f>SUM(F10:F15)</f>
        <v>273554.18666666665</v>
      </c>
      <c r="G16" s="64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15581588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17178000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-1596412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364236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295000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69236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383906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355000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28906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389813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389813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2015'!F16</f>
        <v>273554.18666666665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-232517.62666666671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2018-08-10T07:52:22Z</dcterms:modified>
</cp:coreProperties>
</file>