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280" yWindow="3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66" i="11" l="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67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68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<sst xmlns="http://schemas.openxmlformats.org/spreadsheetml/2006/main" count="346" uniqueCount="138">
  <si>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</si>
  <si>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</si>
  <si>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</si>
  <si>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</si>
  <si>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</si>
  <si>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</si>
  <si>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</si>
  <si>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</si>
  <si>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</si>
  <si>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</si>
  <si>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</si>
  <si>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</si>
  <si>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</si>
  <si>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</si>
  <si>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</si>
  <si>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</si>
  <si>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</si>
  <si>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</si>
  <si>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</si>
  <si>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</si>
  <si>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</si>
  <si>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</si>
  <si>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</si>
  <si>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</si>
  <si>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</si>
  <si>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</si>
  <si>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</si>
  <si>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</si>
  <si>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</si>
  <si>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</si>
  <si>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</si>
  <si>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</si>
  <si>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</si>
  <si>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</si>
  <si>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</si>
  <si>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</si>
  <si>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</si>
  <si>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</si>
  <si>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</si>
  <si>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</si>
  <si>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</si>
  <si>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</si>
  <si>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</si>
  <si>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</si>
  <si>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</si>
  <si>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</si>
  <si>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</si>
  <si>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</si>
  <si>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</si>
  <si>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</si>
  <si>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</si>
  <si>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</si>
  <si>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</si>
  <si>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</si>
  <si>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</si>
  <si>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</si>
  <si>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</si>
  <si>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</si>
  <si>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</si>
  <si>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</si>
  <si>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</si>
  <si>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</si>
  <si>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</si>
  <si>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</si>
  <si>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</si>
  <si>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</si>
  <si>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</si>
  <si>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</si>
  <si>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</si>
  <si>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</si>
  <si>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</si>
  <si>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</si>
  <si>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</si>
  <si>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</si>
  <si>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</si>
  <si>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</si>
  <si>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</si>
  <si>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</si>
  <si>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</si>
  <si>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</si>
  <si>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</si>
  <si>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</si>
  <si>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</si>
  <si>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</si>
  <si>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</si>
  <si>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</si>
  <si>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</si>
  <si>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</si>
  <si>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</si>
  <si>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</si>
  <si>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</si>
  <si>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</si>
  <si>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</si>
  <si>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</si>
  <si>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</si>
  <si>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</si>
  <si>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</si>
  <si>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</si>
  <si>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</si>
  <si>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</si>
  <si>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</si>
  <si>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</si>
  <si>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</si>
  <si>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</si>
  <si>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</si>
  <si>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</si>
  <si>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</si>
  <si>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</si>
  <si>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</si>
  <si>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</si>
  <si>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</si>
  <si>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</si>
  <si>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</si>
  <si>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</si>
  <si>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Ledningsnet ≤ Ø50 mm</t>
  </si>
  <si>
    <t>Ø110 mm &lt; Ledningsnet ≤ Ø 250 mm</t>
  </si>
  <si>
    <t>Stik på ledningsnet, Konstruktioner</t>
  </si>
  <si>
    <t>Ø 250 mm &lt; Ledningsnet ≤ Ø 500mm</t>
  </si>
  <si>
    <t>Afregningsmålere, elektroniske &gt; Ø110 mm</t>
  </si>
  <si>
    <t>Stik på ledningsnet, Mek./EL</t>
  </si>
  <si>
    <t xml:space="preserve">Afregningsmålere, mekaniske </t>
  </si>
  <si>
    <t>Eternitledninger Ø110 mm &lt; Ledningsnet ≤ Ø 250 mm</t>
  </si>
  <si>
    <t>Skyllevandsbehandling, inkl. UV-filter mv., Mek./EL</t>
  </si>
  <si>
    <t>Elanlæg - vandværk</t>
  </si>
  <si>
    <t>Arbejdsplads</t>
  </si>
  <si>
    <t>Filteranlæg, åbne filtre, dobbelt filtrering, Mek./EL</t>
  </si>
  <si>
    <t>Køretøjer, entreprenørmaskiner</t>
  </si>
  <si>
    <t>Køretøjer, personbil</t>
  </si>
  <si>
    <t>SRO-brønd/kvarterbrønd/sektionsbrønd, Mek./EL</t>
  </si>
  <si>
    <t>Laboratorium (bygning, inkl. inventar+udstyr), Mek./EL</t>
  </si>
  <si>
    <t>Pumpestation (inkl. evt. hydrofor)/trykforøger, Mek./EL</t>
  </si>
  <si>
    <t>Pumpestation (inkl. evt. hydrofor)/trykforøger,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</si>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</sst>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>
      <selection activeCell="C4" sqref="C4"/>
    </sheetView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61661260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5085052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2804018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-231525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1871863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9529408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548963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432830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981793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-1732621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-15894157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-5811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-17632589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-7121388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133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134</v>
      </c>
      <c r="C32" s="38"/>
      <c r="D32" s="39"/>
      <c r="E32" s="47">
        <v>57159984.950000003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400329.31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57560314.260000005</v>
      </c>
      <c r="F35" s="78" t="s">
        <v>4</v>
      </c>
      <c r="G35" s="57">
        <f>-E35</f>
        <v>-57560314.260000005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4100945.7399999946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135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52108729.277669355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24855030.884644736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190370.6393397355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410555.86204374547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51507802.776285872</v>
      </c>
      <c r="F13" s="58" t="s">
        <v>4</v>
      </c>
      <c r="G13" s="57">
        <f>E13</f>
        <v>51507802.776285872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-188237.25</v>
      </c>
      <c r="F15" s="58" t="s">
        <v>4</v>
      </c>
      <c r="G15" s="57">
        <f>E15</f>
        <v>-188237.25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-3938141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-1293158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-403786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-199143.32433333341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-5834228.3243333334</v>
      </c>
      <c r="F21" s="58" t="s">
        <v>4</v>
      </c>
      <c r="G21" s="57">
        <f>E21</f>
        <v>-5834228.3243333334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4100945.7399999946</v>
      </c>
      <c r="F23" s="58" t="s">
        <v>4</v>
      </c>
      <c r="G23" s="57">
        <f>E23</f>
        <v>4100945.7399999946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49586282.941952534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51507802.776285872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14509566.876506349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12142103.424984451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24855030.884644736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654149.09525883058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188535.20133158204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408694.18408228864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51564722.486130826</v>
      </c>
      <c r="F16" s="58" t="s">
        <v>4</v>
      </c>
      <c r="G16" s="57">
        <f>E16</f>
        <v>51564722.486130826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-188237.25</v>
      </c>
      <c r="F18" s="58" t="s">
        <v>4</v>
      </c>
      <c r="G18" s="57">
        <f>E18</f>
        <v>-188237.25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51376485.236130826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14912587.767634993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12341110.625389623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24855030.884644736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52108729.277669355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27253698.39302462</v>
      </c>
      <c r="H9" s="70" t="s">
        <v>4</v>
      </c>
      <c r="I9" s="2"/>
    </row>
    <row r="10" spans="1:9" x14ac:dyDescent="0.25">
      <c r="A10" s="2"/>
      <c r="B10" s="50" t="s">
        <v>136</v>
      </c>
      <c r="C10" s="45"/>
      <c r="D10" s="45"/>
      <c r="E10" s="45"/>
      <c r="F10" s="46"/>
      <c r="G10" s="47">
        <v>156797.70267398946</v>
      </c>
      <c r="H10" s="70" t="s">
        <v>4</v>
      </c>
      <c r="I10" s="2"/>
    </row>
    <row r="11" spans="1:9" x14ac:dyDescent="0.25">
      <c r="A11" s="2"/>
      <c r="B11" s="50" t="s">
        <v>137</v>
      </c>
      <c r="C11" s="45"/>
      <c r="D11" s="45"/>
      <c r="E11" s="45"/>
      <c r="F11" s="46"/>
      <c r="G11" s="47">
        <f>$G$9-$G$10</f>
        <v>27096900.690350629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0.70255503208722192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190370.6393397355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14912587.767634993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298251.7553526999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12341110.625389623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112304.10669104557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410555.86204374547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-2302968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-1550019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-752949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-188237.25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1074396.8799999999</v>
      </c>
      <c r="F10" s="47">
        <f>E10/D10</f>
        <v>14325.291733333332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243656.38</v>
      </c>
      <c r="F11" s="47">
        <f t="shared" ref="F11:F67" si="0">E11/D11</f>
        <v>3248.7517333333335</v>
      </c>
      <c r="G11" s="70" t="s">
        <v>4</v>
      </c>
      <c r="H11" s="2"/>
    </row>
    <row r="12" spans="1:8" x14ac:dyDescent="0.25">
      <c r="A12" s="2"/>
      <c r="B12" s="86" t="s">
        <v>113</v>
      </c>
      <c r="C12" s="87">
        <v>2015</v>
      </c>
      <c r="D12" s="87">
        <v>75</v>
      </c>
      <c r="E12" s="47">
        <v>1497594.4</v>
      </c>
      <c r="F12" s="47">
        <f t="shared" si="0"/>
        <v>19967.925333333333</v>
      </c>
      <c r="G12" s="70" t="s">
        <v>4</v>
      </c>
      <c r="H12" s="2"/>
    </row>
    <row r="13" spans="1:8" x14ac:dyDescent="0.25">
      <c r="A13" s="2"/>
      <c r="B13" s="86" t="s">
        <v>115</v>
      </c>
      <c r="C13" s="87">
        <v>2015</v>
      </c>
      <c r="D13" s="87">
        <v>75</v>
      </c>
      <c r="E13" s="47">
        <v>1871993</v>
      </c>
      <c r="F13" s="47">
        <f t="shared" si="0"/>
        <v>24959.906666666666</v>
      </c>
      <c r="G13" s="70" t="s">
        <v>4</v>
      </c>
      <c r="H13" s="2"/>
    </row>
    <row r="14" spans="1:8" x14ac:dyDescent="0.25">
      <c r="A14" s="2"/>
      <c r="B14" s="86" t="s">
        <v>116</v>
      </c>
      <c r="C14" s="87">
        <v>2015</v>
      </c>
      <c r="D14" s="87">
        <v>75</v>
      </c>
      <c r="E14" s="47">
        <v>1123195.8</v>
      </c>
      <c r="F14" s="47">
        <f t="shared" si="0"/>
        <v>14975.944000000001</v>
      </c>
      <c r="G14" s="70" t="s">
        <v>4</v>
      </c>
      <c r="H14" s="2"/>
    </row>
    <row r="15" spans="1:8" x14ac:dyDescent="0.25">
      <c r="A15" s="2"/>
      <c r="B15" s="86" t="s">
        <v>117</v>
      </c>
      <c r="C15" s="87">
        <v>2015</v>
      </c>
      <c r="D15" s="87">
        <v>75</v>
      </c>
      <c r="E15" s="47">
        <v>1497594.4</v>
      </c>
      <c r="F15" s="47">
        <f t="shared" si="0"/>
        <v>19967.925333333333</v>
      </c>
      <c r="G15" s="70" t="s">
        <v>4</v>
      </c>
      <c r="H15" s="2"/>
    </row>
    <row r="16" spans="1:8" x14ac:dyDescent="0.25">
      <c r="A16" s="2"/>
      <c r="B16" s="86" t="s">
        <v>115</v>
      </c>
      <c r="C16" s="87">
        <v>2015</v>
      </c>
      <c r="D16" s="87">
        <v>75</v>
      </c>
      <c r="E16" s="47">
        <v>226303.98</v>
      </c>
      <c r="F16" s="47">
        <f t="shared" si="0"/>
        <v>3017.3864000000003</v>
      </c>
      <c r="G16" s="70" t="s">
        <v>4</v>
      </c>
      <c r="H16" s="2"/>
    </row>
    <row r="17" spans="1:8" x14ac:dyDescent="0.25">
      <c r="A17" s="2"/>
      <c r="B17" s="86" t="s">
        <v>113</v>
      </c>
      <c r="C17" s="87">
        <v>2015</v>
      </c>
      <c r="D17" s="87">
        <v>75</v>
      </c>
      <c r="E17" s="47">
        <v>75434.66</v>
      </c>
      <c r="F17" s="47">
        <f t="shared" si="0"/>
        <v>1005.7954666666667</v>
      </c>
      <c r="G17" s="70" t="s">
        <v>4</v>
      </c>
      <c r="H17" s="2"/>
    </row>
    <row r="18" spans="1:8" x14ac:dyDescent="0.25">
      <c r="A18" s="2"/>
      <c r="B18" s="86" t="s">
        <v>114</v>
      </c>
      <c r="C18" s="87">
        <v>2015</v>
      </c>
      <c r="D18" s="87">
        <v>75</v>
      </c>
      <c r="E18" s="47">
        <v>638155.15</v>
      </c>
      <c r="F18" s="47">
        <f t="shared" si="0"/>
        <v>8508.735333333334</v>
      </c>
      <c r="G18" s="70" t="s">
        <v>4</v>
      </c>
      <c r="H18" s="2"/>
    </row>
    <row r="19" spans="1:8" x14ac:dyDescent="0.25">
      <c r="A19" s="2"/>
      <c r="B19" s="86" t="s">
        <v>113</v>
      </c>
      <c r="C19" s="87">
        <v>2015</v>
      </c>
      <c r="D19" s="87">
        <v>75</v>
      </c>
      <c r="E19" s="47">
        <v>1489028.69</v>
      </c>
      <c r="F19" s="47">
        <f t="shared" si="0"/>
        <v>19853.715866666666</v>
      </c>
      <c r="G19" s="70" t="s">
        <v>4</v>
      </c>
      <c r="H19" s="2"/>
    </row>
    <row r="20" spans="1:8" x14ac:dyDescent="0.25">
      <c r="A20" s="2"/>
      <c r="B20" s="86" t="s">
        <v>115</v>
      </c>
      <c r="C20" s="87">
        <v>2015</v>
      </c>
      <c r="D20" s="87">
        <v>75</v>
      </c>
      <c r="E20" s="47">
        <v>330576.34999999998</v>
      </c>
      <c r="F20" s="47">
        <f t="shared" si="0"/>
        <v>4407.6846666666661</v>
      </c>
      <c r="G20" s="70" t="s">
        <v>4</v>
      </c>
      <c r="H20" s="2"/>
    </row>
    <row r="21" spans="1:8" x14ac:dyDescent="0.25">
      <c r="A21" s="2"/>
      <c r="B21" s="86" t="s">
        <v>114</v>
      </c>
      <c r="C21" s="87">
        <v>2015</v>
      </c>
      <c r="D21" s="87">
        <v>75</v>
      </c>
      <c r="E21" s="47">
        <v>110192.12</v>
      </c>
      <c r="F21" s="47">
        <f t="shared" si="0"/>
        <v>1469.2282666666665</v>
      </c>
      <c r="G21" s="70" t="s">
        <v>4</v>
      </c>
      <c r="H21" s="2"/>
    </row>
    <row r="22" spans="1:8" x14ac:dyDescent="0.25">
      <c r="A22" s="2"/>
      <c r="B22" s="86" t="s">
        <v>115</v>
      </c>
      <c r="C22" s="87">
        <v>2015</v>
      </c>
      <c r="D22" s="87">
        <v>75</v>
      </c>
      <c r="E22" s="47">
        <v>1695401.81</v>
      </c>
      <c r="F22" s="47">
        <f t="shared" si="0"/>
        <v>22605.357466666668</v>
      </c>
      <c r="G22" s="70" t="s">
        <v>4</v>
      </c>
      <c r="H22" s="2"/>
    </row>
    <row r="23" spans="1:8" x14ac:dyDescent="0.25">
      <c r="A23" s="2"/>
      <c r="B23" s="86" t="s">
        <v>113</v>
      </c>
      <c r="C23" s="87">
        <v>2015</v>
      </c>
      <c r="D23" s="87">
        <v>75</v>
      </c>
      <c r="E23" s="47">
        <v>242200.26</v>
      </c>
      <c r="F23" s="47">
        <f t="shared" si="0"/>
        <v>3229.3368</v>
      </c>
      <c r="G23" s="70" t="s">
        <v>4</v>
      </c>
      <c r="H23" s="2"/>
    </row>
    <row r="24" spans="1:8" x14ac:dyDescent="0.25">
      <c r="A24" s="2"/>
      <c r="B24" s="86" t="s">
        <v>114</v>
      </c>
      <c r="C24" s="87">
        <v>2015</v>
      </c>
      <c r="D24" s="87">
        <v>75</v>
      </c>
      <c r="E24" s="47">
        <v>484400.52</v>
      </c>
      <c r="F24" s="47">
        <f t="shared" si="0"/>
        <v>6458.6736000000001</v>
      </c>
      <c r="G24" s="70" t="s">
        <v>4</v>
      </c>
      <c r="H24" s="2"/>
    </row>
    <row r="25" spans="1:8" x14ac:dyDescent="0.25">
      <c r="A25" s="2"/>
      <c r="B25" s="86" t="s">
        <v>118</v>
      </c>
      <c r="C25" s="87">
        <v>2015</v>
      </c>
      <c r="D25" s="87">
        <v>10</v>
      </c>
      <c r="E25" s="47">
        <v>49435.519999999997</v>
      </c>
      <c r="F25" s="47">
        <f t="shared" si="0"/>
        <v>4943.5519999999997</v>
      </c>
      <c r="G25" s="70" t="s">
        <v>4</v>
      </c>
      <c r="H25" s="2"/>
    </row>
    <row r="26" spans="1:8" x14ac:dyDescent="0.25">
      <c r="A26" s="2"/>
      <c r="B26" s="86" t="s">
        <v>114</v>
      </c>
      <c r="C26" s="87">
        <v>2015</v>
      </c>
      <c r="D26" s="87">
        <v>75</v>
      </c>
      <c r="E26" s="47">
        <v>42920.9</v>
      </c>
      <c r="F26" s="47">
        <f t="shared" si="0"/>
        <v>572.27866666666671</v>
      </c>
      <c r="G26" s="70" t="s">
        <v>4</v>
      </c>
      <c r="H26" s="2"/>
    </row>
    <row r="27" spans="1:8" x14ac:dyDescent="0.25">
      <c r="A27" s="2"/>
      <c r="B27" s="86" t="s">
        <v>113</v>
      </c>
      <c r="C27" s="87">
        <v>2015</v>
      </c>
      <c r="D27" s="87">
        <v>75</v>
      </c>
      <c r="E27" s="47">
        <v>42920.9</v>
      </c>
      <c r="F27" s="47">
        <f t="shared" si="0"/>
        <v>572.27866666666671</v>
      </c>
      <c r="G27" s="70" t="s">
        <v>4</v>
      </c>
      <c r="H27" s="2"/>
    </row>
    <row r="28" spans="1:8" x14ac:dyDescent="0.25">
      <c r="A28" s="2"/>
      <c r="B28" s="86" t="s">
        <v>115</v>
      </c>
      <c r="C28" s="87">
        <v>2015</v>
      </c>
      <c r="D28" s="87">
        <v>75</v>
      </c>
      <c r="E28" s="47">
        <v>44221.53</v>
      </c>
      <c r="F28" s="47">
        <f t="shared" si="0"/>
        <v>589.62040000000002</v>
      </c>
      <c r="G28" s="70" t="s">
        <v>4</v>
      </c>
      <c r="H28" s="2"/>
    </row>
    <row r="29" spans="1:8" x14ac:dyDescent="0.25">
      <c r="A29" s="2"/>
      <c r="B29" s="86" t="s">
        <v>116</v>
      </c>
      <c r="C29" s="87">
        <v>2015</v>
      </c>
      <c r="D29" s="87">
        <v>75</v>
      </c>
      <c r="E29" s="47">
        <v>208857.86</v>
      </c>
      <c r="F29" s="47">
        <f t="shared" si="0"/>
        <v>2784.7714666666666</v>
      </c>
      <c r="G29" s="70" t="s">
        <v>4</v>
      </c>
      <c r="H29" s="2"/>
    </row>
    <row r="30" spans="1:8" x14ac:dyDescent="0.25">
      <c r="A30" s="2"/>
      <c r="B30" s="86" t="s">
        <v>119</v>
      </c>
      <c r="C30" s="87">
        <v>2015</v>
      </c>
      <c r="D30" s="87">
        <v>75</v>
      </c>
      <c r="E30" s="47">
        <v>208857.86</v>
      </c>
      <c r="F30" s="47">
        <f t="shared" si="0"/>
        <v>2784.7714666666666</v>
      </c>
      <c r="G30" s="70" t="s">
        <v>4</v>
      </c>
      <c r="H30" s="2"/>
    </row>
    <row r="31" spans="1:8" x14ac:dyDescent="0.25">
      <c r="A31" s="2"/>
      <c r="B31" s="86" t="s">
        <v>113</v>
      </c>
      <c r="C31" s="87">
        <v>2015</v>
      </c>
      <c r="D31" s="87">
        <v>75</v>
      </c>
      <c r="E31" s="47">
        <v>790968.8</v>
      </c>
      <c r="F31" s="47">
        <f t="shared" si="0"/>
        <v>10546.250666666667</v>
      </c>
      <c r="G31" s="70" t="s">
        <v>4</v>
      </c>
      <c r="H31" s="2"/>
    </row>
    <row r="32" spans="1:8" x14ac:dyDescent="0.25">
      <c r="A32" s="2"/>
      <c r="B32" s="86" t="s">
        <v>114</v>
      </c>
      <c r="C32" s="87">
        <v>2015</v>
      </c>
      <c r="D32" s="87">
        <v>75</v>
      </c>
      <c r="E32" s="47">
        <v>395484.4</v>
      </c>
      <c r="F32" s="47">
        <f t="shared" si="0"/>
        <v>5273.1253333333334</v>
      </c>
      <c r="G32" s="70" t="s">
        <v>4</v>
      </c>
      <c r="H32" s="2"/>
    </row>
    <row r="33" spans="1:8" x14ac:dyDescent="0.25">
      <c r="A33" s="2"/>
      <c r="B33" s="86" t="s">
        <v>115</v>
      </c>
      <c r="C33" s="87">
        <v>2015</v>
      </c>
      <c r="D33" s="87">
        <v>75</v>
      </c>
      <c r="E33" s="47">
        <v>790968.8</v>
      </c>
      <c r="F33" s="47">
        <f t="shared" si="0"/>
        <v>10546.250666666667</v>
      </c>
      <c r="G33" s="70" t="s">
        <v>4</v>
      </c>
      <c r="H33" s="2"/>
    </row>
    <row r="34" spans="1:8" x14ac:dyDescent="0.25">
      <c r="A34" s="2"/>
      <c r="B34" s="86" t="s">
        <v>115</v>
      </c>
      <c r="C34" s="87">
        <v>2015</v>
      </c>
      <c r="D34" s="87">
        <v>75</v>
      </c>
      <c r="E34" s="47">
        <v>1144946.26</v>
      </c>
      <c r="F34" s="47">
        <f t="shared" si="0"/>
        <v>15265.950133333334</v>
      </c>
      <c r="G34" s="70" t="s">
        <v>4</v>
      </c>
      <c r="H34" s="2"/>
    </row>
    <row r="35" spans="1:8" x14ac:dyDescent="0.25">
      <c r="A35" s="2"/>
      <c r="B35" s="86" t="s">
        <v>113</v>
      </c>
      <c r="C35" s="87">
        <v>2015</v>
      </c>
      <c r="D35" s="87">
        <v>75</v>
      </c>
      <c r="E35" s="47">
        <v>2671541.2799999998</v>
      </c>
      <c r="F35" s="47">
        <f t="shared" si="0"/>
        <v>35620.5504</v>
      </c>
      <c r="G35" s="70" t="s">
        <v>4</v>
      </c>
      <c r="H35" s="2"/>
    </row>
    <row r="36" spans="1:8" x14ac:dyDescent="0.25">
      <c r="A36" s="2"/>
      <c r="B36" s="86" t="s">
        <v>120</v>
      </c>
      <c r="C36" s="87">
        <v>2015</v>
      </c>
      <c r="D36" s="87">
        <v>8</v>
      </c>
      <c r="E36" s="47">
        <v>1698102.06</v>
      </c>
      <c r="F36" s="47">
        <f t="shared" si="0"/>
        <v>212262.75750000001</v>
      </c>
      <c r="G36" s="70" t="s">
        <v>4</v>
      </c>
      <c r="H36" s="2"/>
    </row>
    <row r="37" spans="1:8" x14ac:dyDescent="0.25">
      <c r="A37" s="2"/>
      <c r="B37" s="86" t="s">
        <v>114</v>
      </c>
      <c r="C37" s="87">
        <v>2015</v>
      </c>
      <c r="D37" s="87">
        <v>75</v>
      </c>
      <c r="E37" s="47">
        <v>84673.47</v>
      </c>
      <c r="F37" s="47">
        <f t="shared" si="0"/>
        <v>1128.9796000000001</v>
      </c>
      <c r="G37" s="70" t="s">
        <v>4</v>
      </c>
      <c r="H37" s="2"/>
    </row>
    <row r="38" spans="1:8" x14ac:dyDescent="0.25">
      <c r="A38" s="2"/>
      <c r="B38" s="86" t="s">
        <v>121</v>
      </c>
      <c r="C38" s="87">
        <v>2015</v>
      </c>
      <c r="D38" s="87">
        <v>75</v>
      </c>
      <c r="E38" s="47">
        <v>275188.78000000003</v>
      </c>
      <c r="F38" s="47">
        <f t="shared" si="0"/>
        <v>3669.1837333333337</v>
      </c>
      <c r="G38" s="70" t="s">
        <v>4</v>
      </c>
      <c r="H38" s="2"/>
    </row>
    <row r="39" spans="1:8" x14ac:dyDescent="0.25">
      <c r="A39" s="2"/>
      <c r="B39" s="86" t="s">
        <v>113</v>
      </c>
      <c r="C39" s="87">
        <v>2015</v>
      </c>
      <c r="D39" s="87">
        <v>75</v>
      </c>
      <c r="E39" s="47">
        <v>63505.1</v>
      </c>
      <c r="F39" s="47">
        <f t="shared" si="0"/>
        <v>846.73466666666661</v>
      </c>
      <c r="G39" s="70" t="s">
        <v>4</v>
      </c>
      <c r="H39" s="2"/>
    </row>
    <row r="40" spans="1:8" x14ac:dyDescent="0.25">
      <c r="A40" s="2"/>
      <c r="B40" s="86" t="s">
        <v>121</v>
      </c>
      <c r="C40" s="87">
        <v>2015</v>
      </c>
      <c r="D40" s="87">
        <v>75</v>
      </c>
      <c r="E40" s="47">
        <v>1124807.44</v>
      </c>
      <c r="F40" s="47">
        <f t="shared" si="0"/>
        <v>14997.432533333333</v>
      </c>
      <c r="G40" s="70" t="s">
        <v>4</v>
      </c>
      <c r="H40" s="2"/>
    </row>
    <row r="41" spans="1:8" x14ac:dyDescent="0.25">
      <c r="A41" s="2"/>
      <c r="B41" s="86" t="s">
        <v>114</v>
      </c>
      <c r="C41" s="87">
        <v>2015</v>
      </c>
      <c r="D41" s="87">
        <v>75</v>
      </c>
      <c r="E41" s="47">
        <v>374935.81</v>
      </c>
      <c r="F41" s="47">
        <f t="shared" si="0"/>
        <v>4999.1441333333332</v>
      </c>
      <c r="G41" s="70" t="s">
        <v>4</v>
      </c>
      <c r="H41" s="2"/>
    </row>
    <row r="42" spans="1:8" x14ac:dyDescent="0.25">
      <c r="A42" s="2"/>
      <c r="B42" s="86" t="s">
        <v>115</v>
      </c>
      <c r="C42" s="87">
        <v>2015</v>
      </c>
      <c r="D42" s="87">
        <v>75</v>
      </c>
      <c r="E42" s="47">
        <v>355575.69</v>
      </c>
      <c r="F42" s="47">
        <f t="shared" si="0"/>
        <v>4741.0092000000004</v>
      </c>
      <c r="G42" s="70" t="s">
        <v>4</v>
      </c>
      <c r="H42" s="2"/>
    </row>
    <row r="43" spans="1:8" x14ac:dyDescent="0.25">
      <c r="A43" s="2"/>
      <c r="B43" s="86" t="s">
        <v>114</v>
      </c>
      <c r="C43" s="87">
        <v>2015</v>
      </c>
      <c r="D43" s="87">
        <v>75</v>
      </c>
      <c r="E43" s="47">
        <v>355575.69</v>
      </c>
      <c r="F43" s="47">
        <f t="shared" si="0"/>
        <v>4741.0092000000004</v>
      </c>
      <c r="G43" s="70" t="s">
        <v>4</v>
      </c>
      <c r="H43" s="2"/>
    </row>
    <row r="44" spans="1:8" x14ac:dyDescent="0.25">
      <c r="A44" s="2"/>
      <c r="B44" s="86" t="s">
        <v>117</v>
      </c>
      <c r="C44" s="87">
        <v>2015</v>
      </c>
      <c r="D44" s="87">
        <v>75</v>
      </c>
      <c r="E44" s="47">
        <v>1074396.8799999999</v>
      </c>
      <c r="F44" s="47">
        <f t="shared" si="0"/>
        <v>14325.291733333332</v>
      </c>
      <c r="G44" s="70" t="s">
        <v>4</v>
      </c>
      <c r="H44" s="2"/>
    </row>
    <row r="45" spans="1:8" x14ac:dyDescent="0.25">
      <c r="A45" s="2"/>
      <c r="B45" s="86" t="s">
        <v>117</v>
      </c>
      <c r="C45" s="87">
        <v>2015</v>
      </c>
      <c r="D45" s="87">
        <v>75</v>
      </c>
      <c r="E45" s="47">
        <v>1497594.4</v>
      </c>
      <c r="F45" s="47">
        <f t="shared" si="0"/>
        <v>19967.925333333333</v>
      </c>
      <c r="G45" s="70" t="s">
        <v>4</v>
      </c>
      <c r="H45" s="2"/>
    </row>
    <row r="46" spans="1:8" x14ac:dyDescent="0.25">
      <c r="A46" s="2"/>
      <c r="B46" s="86" t="s">
        <v>122</v>
      </c>
      <c r="C46" s="87">
        <v>2015</v>
      </c>
      <c r="D46" s="87">
        <v>25</v>
      </c>
      <c r="E46" s="47">
        <v>20956</v>
      </c>
      <c r="F46" s="47">
        <f t="shared" si="0"/>
        <v>838.24</v>
      </c>
      <c r="G46" s="70" t="s">
        <v>4</v>
      </c>
      <c r="H46" s="2"/>
    </row>
    <row r="47" spans="1:8" x14ac:dyDescent="0.25">
      <c r="A47" s="2"/>
      <c r="B47" s="86" t="s">
        <v>123</v>
      </c>
      <c r="C47" s="87">
        <v>2015</v>
      </c>
      <c r="D47" s="87">
        <v>25</v>
      </c>
      <c r="E47" s="47">
        <v>43971</v>
      </c>
      <c r="F47" s="47">
        <f t="shared" si="0"/>
        <v>1758.84</v>
      </c>
      <c r="G47" s="70" t="s">
        <v>4</v>
      </c>
      <c r="H47" s="2"/>
    </row>
    <row r="48" spans="1:8" x14ac:dyDescent="0.25">
      <c r="A48" s="2"/>
      <c r="B48" s="86" t="s">
        <v>124</v>
      </c>
      <c r="C48" s="87">
        <v>2015</v>
      </c>
      <c r="D48" s="87">
        <v>5</v>
      </c>
      <c r="E48" s="47">
        <v>14853.8</v>
      </c>
      <c r="F48" s="47">
        <f t="shared" si="0"/>
        <v>2970.7599999999998</v>
      </c>
      <c r="G48" s="70" t="s">
        <v>4</v>
      </c>
      <c r="H48" s="2"/>
    </row>
    <row r="49" spans="1:8" x14ac:dyDescent="0.25">
      <c r="A49" s="2"/>
      <c r="B49" s="86" t="s">
        <v>124</v>
      </c>
      <c r="C49" s="87">
        <v>2015</v>
      </c>
      <c r="D49" s="87">
        <v>5</v>
      </c>
      <c r="E49" s="47">
        <v>17000</v>
      </c>
      <c r="F49" s="47">
        <f t="shared" si="0"/>
        <v>3400</v>
      </c>
      <c r="G49" s="70" t="s">
        <v>4</v>
      </c>
      <c r="H49" s="2"/>
    </row>
    <row r="50" spans="1:8" x14ac:dyDescent="0.25">
      <c r="A50" s="2"/>
      <c r="B50" s="86" t="s">
        <v>124</v>
      </c>
      <c r="C50" s="87">
        <v>2015</v>
      </c>
      <c r="D50" s="87">
        <v>5</v>
      </c>
      <c r="E50" s="47">
        <v>60000</v>
      </c>
      <c r="F50" s="47">
        <f t="shared" si="0"/>
        <v>12000</v>
      </c>
      <c r="G50" s="70" t="s">
        <v>4</v>
      </c>
      <c r="H50" s="2"/>
    </row>
    <row r="51" spans="1:8" x14ac:dyDescent="0.25">
      <c r="A51" s="2"/>
      <c r="B51" s="86" t="s">
        <v>124</v>
      </c>
      <c r="C51" s="87">
        <v>2015</v>
      </c>
      <c r="D51" s="87">
        <v>5</v>
      </c>
      <c r="E51" s="47">
        <v>24000</v>
      </c>
      <c r="F51" s="47">
        <f t="shared" si="0"/>
        <v>4800</v>
      </c>
      <c r="G51" s="70" t="s">
        <v>4</v>
      </c>
      <c r="H51" s="2"/>
    </row>
    <row r="52" spans="1:8" x14ac:dyDescent="0.25">
      <c r="A52" s="2"/>
      <c r="B52" s="86" t="s">
        <v>124</v>
      </c>
      <c r="C52" s="87">
        <v>2015</v>
      </c>
      <c r="D52" s="87">
        <v>5</v>
      </c>
      <c r="E52" s="47">
        <v>30266</v>
      </c>
      <c r="F52" s="47">
        <f t="shared" si="0"/>
        <v>6053.2</v>
      </c>
      <c r="G52" s="70" t="s">
        <v>4</v>
      </c>
      <c r="H52" s="2"/>
    </row>
    <row r="53" spans="1:8" x14ac:dyDescent="0.25">
      <c r="A53" s="2"/>
      <c r="B53" s="86" t="s">
        <v>125</v>
      </c>
      <c r="C53" s="87">
        <v>2015</v>
      </c>
      <c r="D53" s="87">
        <v>25</v>
      </c>
      <c r="E53" s="47">
        <v>17508.48</v>
      </c>
      <c r="F53" s="47">
        <f t="shared" si="0"/>
        <v>700.33920000000001</v>
      </c>
      <c r="G53" s="70" t="s">
        <v>4</v>
      </c>
      <c r="H53" s="2"/>
    </row>
    <row r="54" spans="1:8" x14ac:dyDescent="0.25">
      <c r="A54" s="2"/>
      <c r="B54" s="86" t="s">
        <v>124</v>
      </c>
      <c r="C54" s="87">
        <v>2015</v>
      </c>
      <c r="D54" s="87">
        <v>5</v>
      </c>
      <c r="E54" s="47">
        <v>19000</v>
      </c>
      <c r="F54" s="47">
        <f t="shared" si="0"/>
        <v>3800</v>
      </c>
      <c r="G54" s="70" t="s">
        <v>4</v>
      </c>
      <c r="H54" s="2"/>
    </row>
    <row r="55" spans="1:8" x14ac:dyDescent="0.25">
      <c r="A55" s="2"/>
      <c r="B55" s="86" t="s">
        <v>124</v>
      </c>
      <c r="C55" s="87">
        <v>2015</v>
      </c>
      <c r="D55" s="87">
        <v>5</v>
      </c>
      <c r="E55" s="47">
        <v>18000</v>
      </c>
      <c r="F55" s="47">
        <f t="shared" si="0"/>
        <v>3600</v>
      </c>
      <c r="G55" s="70" t="s">
        <v>4</v>
      </c>
      <c r="H55" s="2"/>
    </row>
    <row r="56" spans="1:8" x14ac:dyDescent="0.25">
      <c r="A56" s="2"/>
      <c r="B56" s="86" t="s">
        <v>126</v>
      </c>
      <c r="C56" s="87">
        <v>2015</v>
      </c>
      <c r="D56" s="87">
        <v>5</v>
      </c>
      <c r="E56" s="47">
        <v>30364</v>
      </c>
      <c r="F56" s="47">
        <f t="shared" si="0"/>
        <v>6072.8</v>
      </c>
      <c r="G56" s="70" t="s">
        <v>4</v>
      </c>
      <c r="H56" s="2"/>
    </row>
    <row r="57" spans="1:8" x14ac:dyDescent="0.25">
      <c r="A57" s="2"/>
      <c r="B57" s="86" t="s">
        <v>124</v>
      </c>
      <c r="C57" s="87">
        <v>2015</v>
      </c>
      <c r="D57" s="87">
        <v>5</v>
      </c>
      <c r="E57" s="47">
        <v>14319.35</v>
      </c>
      <c r="F57" s="47">
        <f t="shared" si="0"/>
        <v>2863.87</v>
      </c>
      <c r="G57" s="70" t="s">
        <v>4</v>
      </c>
      <c r="H57" s="2"/>
    </row>
    <row r="58" spans="1:8" x14ac:dyDescent="0.25">
      <c r="A58" s="2"/>
      <c r="B58" s="86" t="s">
        <v>124</v>
      </c>
      <c r="C58" s="87">
        <v>2015</v>
      </c>
      <c r="D58" s="87">
        <v>5</v>
      </c>
      <c r="E58" s="47">
        <v>66000</v>
      </c>
      <c r="F58" s="47">
        <f t="shared" si="0"/>
        <v>13200</v>
      </c>
      <c r="G58" s="70" t="s">
        <v>4</v>
      </c>
      <c r="H58" s="2"/>
    </row>
    <row r="59" spans="1:8" x14ac:dyDescent="0.25">
      <c r="A59" s="2"/>
      <c r="B59" s="86" t="s">
        <v>126</v>
      </c>
      <c r="C59" s="87">
        <v>2015</v>
      </c>
      <c r="D59" s="87">
        <v>5</v>
      </c>
      <c r="E59" s="47">
        <v>40790</v>
      </c>
      <c r="F59" s="47">
        <f t="shared" si="0"/>
        <v>8158</v>
      </c>
      <c r="G59" s="70" t="s">
        <v>4</v>
      </c>
      <c r="H59" s="2"/>
    </row>
    <row r="60" spans="1:8" x14ac:dyDescent="0.25">
      <c r="A60" s="2"/>
      <c r="B60" s="86" t="s">
        <v>127</v>
      </c>
      <c r="C60" s="87">
        <v>2015</v>
      </c>
      <c r="D60" s="87">
        <v>5</v>
      </c>
      <c r="E60" s="47">
        <v>36100</v>
      </c>
      <c r="F60" s="47">
        <f t="shared" si="0"/>
        <v>7220</v>
      </c>
      <c r="G60" s="70" t="s">
        <v>4</v>
      </c>
      <c r="H60" s="2"/>
    </row>
    <row r="61" spans="1:8" x14ac:dyDescent="0.25">
      <c r="A61" s="2"/>
      <c r="B61" s="86" t="s">
        <v>126</v>
      </c>
      <c r="C61" s="87">
        <v>2015</v>
      </c>
      <c r="D61" s="87">
        <v>5</v>
      </c>
      <c r="E61" s="47">
        <v>265135</v>
      </c>
      <c r="F61" s="47">
        <f t="shared" si="0"/>
        <v>53027</v>
      </c>
      <c r="G61" s="70" t="s">
        <v>4</v>
      </c>
      <c r="H61" s="2"/>
    </row>
    <row r="62" spans="1:8" x14ac:dyDescent="0.25">
      <c r="A62" s="2"/>
      <c r="B62" s="86" t="s">
        <v>128</v>
      </c>
      <c r="C62" s="87">
        <v>2015</v>
      </c>
      <c r="D62" s="87">
        <v>15</v>
      </c>
      <c r="E62" s="47">
        <v>568531.54</v>
      </c>
      <c r="F62" s="47">
        <f t="shared" si="0"/>
        <v>37902.102666666666</v>
      </c>
      <c r="G62" s="70" t="s">
        <v>4</v>
      </c>
      <c r="H62" s="2"/>
    </row>
    <row r="63" spans="1:8" x14ac:dyDescent="0.25">
      <c r="A63" s="2"/>
      <c r="B63" s="86" t="s">
        <v>124</v>
      </c>
      <c r="C63" s="87">
        <v>2015</v>
      </c>
      <c r="D63" s="87">
        <v>5</v>
      </c>
      <c r="E63" s="47">
        <v>24217</v>
      </c>
      <c r="F63" s="47">
        <f t="shared" si="0"/>
        <v>4843.3999999999996</v>
      </c>
      <c r="G63" s="70" t="s">
        <v>4</v>
      </c>
      <c r="H63" s="2"/>
    </row>
    <row r="64" spans="1:8" x14ac:dyDescent="0.25">
      <c r="A64" s="2"/>
      <c r="B64" s="86" t="s">
        <v>129</v>
      </c>
      <c r="C64" s="87">
        <v>2015</v>
      </c>
      <c r="D64" s="87">
        <v>10</v>
      </c>
      <c r="E64" s="47">
        <v>14335</v>
      </c>
      <c r="F64" s="47">
        <f t="shared" si="0"/>
        <v>1433.5</v>
      </c>
      <c r="G64" s="70" t="s">
        <v>4</v>
      </c>
      <c r="H64" s="2"/>
    </row>
    <row r="65" spans="1:8" x14ac:dyDescent="0.25">
      <c r="A65" s="2"/>
      <c r="B65" s="86" t="s">
        <v>130</v>
      </c>
      <c r="C65" s="87">
        <v>2015</v>
      </c>
      <c r="D65" s="87">
        <v>25</v>
      </c>
      <c r="E65" s="47">
        <v>362180.92</v>
      </c>
      <c r="F65" s="47">
        <f t="shared" si="0"/>
        <v>14487.236799999999</v>
      </c>
      <c r="G65" s="70" t="s">
        <v>4</v>
      </c>
      <c r="H65" s="2"/>
    </row>
    <row r="66" spans="1:8" x14ac:dyDescent="0.25">
      <c r="A66" s="2"/>
      <c r="B66" s="86" t="s">
        <v>131</v>
      </c>
      <c r="C66" s="87">
        <v>2015</v>
      </c>
      <c r="D66" s="87">
        <v>10</v>
      </c>
      <c r="E66" s="47">
        <v>90545.23</v>
      </c>
      <c r="F66" s="47">
        <f t="shared" si="0"/>
        <v>9054.5229999999992</v>
      </c>
      <c r="G66" s="70" t="s">
        <v>4</v>
      </c>
      <c r="H66" s="2"/>
    </row>
    <row r="67" spans="1:8" x14ac:dyDescent="0.25">
      <c r="A67" s="2"/>
      <c r="B67" s="86" t="s">
        <v>127</v>
      </c>
      <c r="C67" s="87">
        <v>2015</v>
      </c>
      <c r="D67" s="87">
        <v>5</v>
      </c>
      <c r="E67" s="47">
        <v>29600</v>
      </c>
      <c r="F67" s="47">
        <f t="shared" si="0"/>
        <v>5920</v>
      </c>
      <c r="G67" s="70" t="s">
        <v>4</v>
      </c>
      <c r="H67" s="2"/>
    </row>
    <row r="68" spans="1:8" x14ac:dyDescent="0.25">
      <c r="A68" s="2"/>
      <c r="B68" s="34" t="s">
        <v>132</v>
      </c>
      <c r="C68" s="35"/>
      <c r="D68" s="35"/>
      <c r="E68" s="36"/>
      <c r="F68" s="63">
        <f>SUM(F10:F67)</f>
        <v>743284.33783333329</v>
      </c>
      <c r="G68" s="64" t="s">
        <v>4</v>
      </c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32"/>
      <c r="B73" s="32"/>
      <c r="C73" s="32"/>
      <c r="D73" s="32"/>
      <c r="E73" s="32"/>
      <c r="F73" s="32"/>
      <c r="G73" s="32"/>
      <c r="H73" s="32"/>
    </row>
    <row r="74" spans="1:8" x14ac:dyDescent="0.25">
      <c r="A74" s="32"/>
      <c r="B74" s="32"/>
      <c r="C74" s="32"/>
      <c r="D74" s="32"/>
      <c r="E74" s="32"/>
      <c r="F74" s="32"/>
      <c r="G74" s="32"/>
      <c r="H74" s="32"/>
    </row>
    <row r="75" spans="1:8" x14ac:dyDescent="0.25">
      <c r="A75" s="32"/>
      <c r="B75" s="32"/>
      <c r="C75" s="32"/>
      <c r="D75" s="32"/>
      <c r="E75" s="32"/>
      <c r="F75" s="32"/>
      <c r="G75" s="32"/>
      <c r="H75" s="32"/>
    </row>
    <row r="76" spans="1:8" x14ac:dyDescent="0.25">
      <c r="A76" s="32"/>
      <c r="B76" s="32"/>
      <c r="C76" s="32"/>
      <c r="D76" s="32"/>
      <c r="E76" s="32"/>
      <c r="F76" s="32"/>
      <c r="G76" s="32"/>
      <c r="H76" s="32"/>
    </row>
    <row r="77" spans="1:8" x14ac:dyDescent="0.25">
      <c r="A77" s="32"/>
      <c r="B77" s="32"/>
      <c r="C77" s="32"/>
      <c r="D77" s="32"/>
      <c r="E77" s="32"/>
      <c r="F77" s="32"/>
      <c r="G77" s="32"/>
      <c r="H77" s="32"/>
    </row>
    <row r="78" spans="1:8" x14ac:dyDescent="0.25">
      <c r="A78" s="32"/>
      <c r="B78" s="32"/>
      <c r="C78" s="32"/>
      <c r="D78" s="32"/>
      <c r="E78" s="32"/>
      <c r="F78" s="32"/>
      <c r="G78" s="32"/>
      <c r="H78" s="32"/>
    </row>
    <row r="79" spans="1:8" x14ac:dyDescent="0.25">
      <c r="A79" s="32"/>
      <c r="B79" s="32"/>
      <c r="C79" s="32"/>
      <c r="D79" s="32"/>
      <c r="E79" s="32"/>
      <c r="F79" s="32"/>
      <c r="G79" s="32"/>
      <c r="H79" s="32"/>
    </row>
    <row r="80" spans="1:8" x14ac:dyDescent="0.25">
      <c r="A80" s="32"/>
      <c r="B80" s="32"/>
      <c r="C80" s="32"/>
      <c r="D80" s="32"/>
      <c r="E80" s="32"/>
      <c r="F80" s="32"/>
      <c r="G80" s="32"/>
      <c r="H80" s="32"/>
    </row>
    <row r="81" spans="1:8" x14ac:dyDescent="0.25">
      <c r="A81" s="32"/>
      <c r="B81" s="32"/>
      <c r="C81" s="32"/>
      <c r="D81" s="32"/>
      <c r="E81" s="32"/>
      <c r="F81" s="32"/>
      <c r="G81" s="32"/>
      <c r="H81" s="32"/>
    </row>
    <row r="82" spans="1:8" x14ac:dyDescent="0.25">
      <c r="A82" s="32"/>
      <c r="B82" s="32"/>
      <c r="C82" s="32"/>
      <c r="D82" s="32"/>
      <c r="E82" s="32"/>
      <c r="F82" s="32"/>
      <c r="G82" s="32"/>
      <c r="H82" s="32"/>
    </row>
    <row r="83" spans="1:8" x14ac:dyDescent="0.25">
      <c r="A83" s="32"/>
      <c r="B83" s="32"/>
      <c r="C83" s="32"/>
      <c r="D83" s="32"/>
      <c r="E83" s="32"/>
      <c r="F83" s="32"/>
      <c r="G83" s="32"/>
      <c r="H83" s="32"/>
    </row>
    <row r="84" spans="1:8" x14ac:dyDescent="0.25">
      <c r="A84" s="32"/>
      <c r="B84" s="32"/>
      <c r="C84" s="32"/>
      <c r="D84" s="32"/>
      <c r="E84" s="32"/>
      <c r="F84" s="32"/>
      <c r="G84" s="32"/>
      <c r="H84" s="32"/>
    </row>
    <row r="85" spans="1:8" x14ac:dyDescent="0.25">
      <c r="A85" s="32"/>
      <c r="B85" s="32"/>
      <c r="C85" s="32"/>
      <c r="D85" s="32"/>
      <c r="E85" s="32"/>
      <c r="F85" s="32"/>
      <c r="G85" s="32"/>
      <c r="H85" s="32"/>
    </row>
    <row r="86" spans="1:8" x14ac:dyDescent="0.25">
      <c r="A86" s="32"/>
      <c r="B86" s="32"/>
      <c r="C86" s="32"/>
      <c r="D86" s="32"/>
      <c r="E86" s="32"/>
      <c r="F86" s="32"/>
      <c r="G86" s="32"/>
      <c r="H86" s="32"/>
    </row>
    <row r="87" spans="1:8" x14ac:dyDescent="0.25">
      <c r="A87" s="32"/>
      <c r="B87" s="32"/>
      <c r="C87" s="32"/>
      <c r="D87" s="32"/>
      <c r="E87" s="32"/>
      <c r="F87" s="32"/>
      <c r="G87" s="32"/>
      <c r="H87" s="32"/>
    </row>
    <row r="88" spans="1:8" x14ac:dyDescent="0.25">
      <c r="A88" s="32"/>
      <c r="B88" s="32"/>
      <c r="C88" s="32"/>
      <c r="D88" s="32"/>
      <c r="E88" s="32"/>
      <c r="F88" s="32"/>
      <c r="G88" s="32"/>
      <c r="H88" s="32"/>
    </row>
    <row r="89" spans="1:8" x14ac:dyDescent="0.25">
      <c r="A89" s="32"/>
      <c r="B89" s="32"/>
      <c r="C89" s="32"/>
      <c r="D89" s="32"/>
      <c r="E89" s="32"/>
      <c r="F89" s="32"/>
      <c r="G89" s="32"/>
      <c r="H89" s="32"/>
    </row>
    <row r="90" spans="1:8" x14ac:dyDescent="0.25">
      <c r="A90" s="32"/>
      <c r="B90" s="32"/>
      <c r="C90" s="32"/>
      <c r="D90" s="32"/>
      <c r="E90" s="32"/>
      <c r="F90" s="32"/>
      <c r="G90" s="32"/>
      <c r="H90" s="32"/>
    </row>
    <row r="91" spans="1:8" x14ac:dyDescent="0.25">
      <c r="A91" s="32"/>
      <c r="B91" s="32"/>
      <c r="C91" s="32"/>
      <c r="D91" s="32"/>
      <c r="E91" s="32"/>
      <c r="F91" s="32"/>
      <c r="G91" s="32"/>
      <c r="H91" s="32"/>
    </row>
    <row r="92" spans="1:8" x14ac:dyDescent="0.25">
      <c r="A92" s="32"/>
      <c r="B92" s="32"/>
      <c r="C92" s="32"/>
      <c r="D92" s="32"/>
      <c r="E92" s="32"/>
      <c r="F92" s="32"/>
      <c r="G92" s="32"/>
      <c r="H92" s="32"/>
    </row>
    <row r="93" spans="1:8" x14ac:dyDescent="0.25">
      <c r="A93" s="32"/>
      <c r="B93" s="32"/>
      <c r="C93" s="32"/>
      <c r="D93" s="32"/>
      <c r="E93" s="32"/>
      <c r="F93" s="32"/>
      <c r="G93" s="32"/>
      <c r="H93" s="32"/>
    </row>
    <row r="94" spans="1:8" x14ac:dyDescent="0.25">
      <c r="A94" s="32"/>
      <c r="B94" s="32"/>
      <c r="C94" s="32"/>
      <c r="D94" s="32"/>
      <c r="E94" s="32"/>
      <c r="F94" s="32"/>
      <c r="G94" s="32"/>
      <c r="H94" s="32"/>
    </row>
    <row r="95" spans="1:8" x14ac:dyDescent="0.25">
      <c r="A95" s="32"/>
      <c r="B95" s="32"/>
      <c r="C95" s="32"/>
      <c r="D95" s="32"/>
      <c r="E95" s="32"/>
      <c r="F95" s="32"/>
      <c r="G95" s="32"/>
      <c r="H95" s="32"/>
    </row>
    <row r="96" spans="1:8" x14ac:dyDescent="0.25">
      <c r="A96" s="32"/>
      <c r="B96" s="32"/>
      <c r="C96" s="32"/>
      <c r="D96" s="32"/>
      <c r="E96" s="32"/>
      <c r="F96" s="32"/>
      <c r="G96" s="32"/>
      <c r="H96" s="32"/>
    </row>
    <row r="97" spans="1:8" x14ac:dyDescent="0.25">
      <c r="A97" s="32"/>
      <c r="B97" s="32"/>
      <c r="C97" s="32"/>
      <c r="D97" s="32"/>
      <c r="E97" s="32"/>
      <c r="F97" s="32"/>
      <c r="G97" s="32"/>
      <c r="H97" s="32"/>
    </row>
    <row r="98" spans="1:8" x14ac:dyDescent="0.25">
      <c r="A98" s="32"/>
      <c r="B98" s="32"/>
      <c r="C98" s="32"/>
      <c r="D98" s="32"/>
      <c r="E98" s="32"/>
      <c r="F98" s="32"/>
      <c r="G98" s="32"/>
      <c r="H98" s="32"/>
    </row>
    <row r="99" spans="1:8" x14ac:dyDescent="0.25">
      <c r="A99" s="32"/>
      <c r="B99" s="32"/>
      <c r="C99" s="32"/>
      <c r="D99" s="32"/>
      <c r="E99" s="32"/>
      <c r="F99" s="32"/>
      <c r="G99" s="32"/>
      <c r="H99" s="32"/>
    </row>
    <row r="100" spans="1:8" x14ac:dyDescent="0.25">
      <c r="A100" s="32"/>
      <c r="B100" s="32"/>
      <c r="C100" s="32"/>
      <c r="D100" s="32"/>
      <c r="E100" s="32"/>
      <c r="F100" s="32"/>
      <c r="G100" s="32"/>
      <c r="H100" s="32"/>
    </row>
  </sheetData>
  <sheetProtection password="DFE9" sheet="1" objects="1" scenarios="1"/>
  <mergeCells count="4">
    <mergeCell ref="B68:E6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24804545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28742686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-3938141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2104566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3397724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-1293158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146214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550000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-403786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916379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769333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2015'!F68</f>
        <v>743284.33783333329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-199143.32433333341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2018-08-09T14:49:31Z</dcterms:modified>
</cp:coreProperties>
</file>