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0" yWindow="15" windowWidth="19200" windowHeight="4995" tabRatio="931"/>
  </bookViews>
  <sheets>
    <sheet name="1. Forside" sheetId="1" r:id="rId1"/>
    <sheet name="Fane 2. Økonomisk ramme 2018" sheetId="4" r:id="rId2"/>
    <sheet name="Fane 3. Individuelt eff.krav" sheetId="8" r:id="rId3"/>
  </sheets>
  <calcPr calcId="145621"/>
</workbook>
</file>

<file path=xl/calcChain.xml><?xml version="1.0" encoding="utf-8"?>
<calcChain xmlns="http://schemas.openxmlformats.org/spreadsheetml/2006/main">
  <c r="G9" i="8" l="1"/>
  <c r="E14" i="4" l="1"/>
  <c r="E20" i="4"/>
  <c r="E24" i="4" l="1"/>
  <c r="G8" i="8" l="1"/>
  <c r="G10" i="8" l="1"/>
  <c r="G12" i="8" s="1"/>
  <c r="E23" i="4" s="1"/>
  <c r="E22" i="4"/>
  <c r="E25" i="4" l="1"/>
  <c r="G25" i="4" s="1"/>
  <c r="G28" i="4" s="1"/>
</calcChain>
</file>

<file path=xl/sharedStrings.xml><?xml version="1.0" encoding="utf-8"?>
<sst xmlns="http://schemas.openxmlformats.org/spreadsheetml/2006/main" count="61" uniqueCount="33">
  <si>
    <t>kr.</t>
  </si>
  <si>
    <t>Fane 2.2: Samlet økonomisk ramme for 2018</t>
  </si>
  <si>
    <t>Bilag A</t>
  </si>
  <si>
    <t>Indholdsfortegnelse</t>
  </si>
  <si>
    <t>Fane 3</t>
  </si>
  <si>
    <t>Samlet økonomisk ramme for 2018</t>
  </si>
  <si>
    <t>Individuelt effektiviseringskrav</t>
  </si>
  <si>
    <t>Generelt effektiviseringskrav</t>
  </si>
  <si>
    <t>Fane 4: Individuelt effektiviseringskrav</t>
  </si>
  <si>
    <t>Historisk over- eller underdækning</t>
  </si>
  <si>
    <t>Omkostninger i den økonomiske ramme for 2017</t>
  </si>
  <si>
    <t>Prisudvikling</t>
  </si>
  <si>
    <t>Økonomisk ramme for 2018</t>
  </si>
  <si>
    <t>Samlede omkostninger i alt</t>
  </si>
  <si>
    <t>Effektiviseringskrav</t>
  </si>
  <si>
    <t>pct.</t>
  </si>
  <si>
    <t>- heraf ikke-påvirkelige omkostninger</t>
  </si>
  <si>
    <t>Drifts- og anlægsomkostninger inkl. finansielle omkostninger</t>
  </si>
  <si>
    <t>Tillæg/fradrag for historisk over- eller underdækning</t>
  </si>
  <si>
    <t>- heraf driftomkostninger</t>
  </si>
  <si>
    <t>- heraf anlægsomkostninger inkl. finansielle omkostninger</t>
  </si>
  <si>
    <t>Prisudvikling og krav</t>
  </si>
  <si>
    <t>Beregningen af de enkelte komponenter for Varde Vandforsyning fremgår af selskabets tidligere bilag A og B.</t>
  </si>
  <si>
    <t>Beregningen af de enkelte komponenter for Esbjerg Vand fremgår af selskabets tidligere bilag A og B.</t>
  </si>
  <si>
    <t xml:space="preserve">Varde Vandforsyning </t>
  </si>
  <si>
    <t xml:space="preserve">Esbjerg Vand </t>
  </si>
  <si>
    <t>Til økonomisk ramme for 2018</t>
  </si>
  <si>
    <t xml:space="preserve">- Korrektion af ikke-påvirkelige omkostninger inkl. prisudvikling fra statusmeddelelse for 2018 </t>
  </si>
  <si>
    <t xml:space="preserve">Individuelt effektiviseringskrav efter fusion </t>
  </si>
  <si>
    <t xml:space="preserve">Oversigt over den økonomiske ramme for DIN Forsyning Vand </t>
  </si>
  <si>
    <t>Fane 2</t>
  </si>
  <si>
    <t>- Heraf miljø- og servicemål</t>
  </si>
  <si>
    <t>Drifts- og anlægsomkostninger inkl. finansielle 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</si>
</sst>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7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7" borderId="0" xfId="0" applyFill="1" applyProtection="1"/>
    <xf numFmtId="0" fontId="13" fillId="3" borderId="5" xfId="0" applyFont="1" applyFill="1" applyBorder="1" applyAlignment="1" applyProtection="1">
      <alignment horizontal="left"/>
    </xf>
    <xf numFmtId="0" fontId="13" fillId="3" borderId="6" xfId="0" applyFont="1" applyFill="1" applyBorder="1" applyAlignment="1" applyProtection="1">
      <alignment horizontal="left"/>
    </xf>
    <xf numFmtId="3" fontId="8" fillId="7" borderId="1" xfId="0" applyNumberFormat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wrapText="1"/>
    </xf>
    <xf numFmtId="0" fontId="8" fillId="7" borderId="4" xfId="0" applyFont="1" applyFill="1" applyBorder="1" applyAlignment="1" applyProtection="1">
      <alignment wrapText="1"/>
    </xf>
    <xf numFmtId="0" fontId="8" fillId="7" borderId="6" xfId="0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7" borderId="7" xfId="0" applyNumberFormat="1" applyFont="1" applyFill="1" applyBorder="1" applyProtection="1"/>
    <xf numFmtId="0" fontId="8" fillId="7" borderId="8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7" borderId="7" xfId="0" applyFont="1" applyFill="1" applyBorder="1" applyProtection="1"/>
    <xf numFmtId="0" fontId="8" fillId="7" borderId="9" xfId="0" applyFont="1" applyFill="1" applyBorder="1" applyProtection="1"/>
    <xf numFmtId="0" fontId="8" fillId="7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3" fontId="0" fillId="2" borderId="0" xfId="0" applyNumberFormat="1" applyFill="1" applyProtection="1"/>
    <xf numFmtId="0" fontId="8" fillId="7" borderId="1" xfId="0" applyFont="1" applyFill="1" applyBorder="1" applyProtection="1"/>
    <xf numFmtId="2" fontId="8" fillId="7" borderId="1" xfId="0" applyNumberFormat="1" applyFont="1" applyFill="1" applyBorder="1" applyProtection="1"/>
    <xf numFmtId="0" fontId="8" fillId="7" borderId="2" xfId="0" quotePrefix="1" applyFont="1" applyFill="1" applyBorder="1" applyAlignment="1" applyProtection="1">
      <alignment horizontal="left"/>
    </xf>
    <xf numFmtId="0" fontId="8" fillId="7" borderId="11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11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13" fillId="3" borderId="11" xfId="0" applyFont="1" applyFill="1" applyBorder="1" applyAlignment="1" applyProtection="1">
      <alignment horizontal="left"/>
    </xf>
    <xf numFmtId="0" fontId="1" fillId="5" borderId="7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8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2" fillId="6" borderId="9" xfId="2" applyFont="1" applyFill="1" applyBorder="1" applyAlignment="1" applyProtection="1">
      <alignment horizontal="center"/>
    </xf>
    <xf numFmtId="0" fontId="12" fillId="6" borderId="12" xfId="2" applyFont="1" applyFill="1" applyBorder="1" applyAlignment="1" applyProtection="1">
      <alignment horizontal="center"/>
    </xf>
    <xf numFmtId="0" fontId="12" fillId="6" borderId="10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11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9" fillId="2" borderId="0" xfId="0" applyFont="1" applyFill="1" applyAlignment="1" applyProtection="1">
      <alignment horizontal="center" wrapText="1"/>
    </xf>
    <xf numFmtId="0" fontId="2" fillId="2" borderId="0" xfId="0" applyFont="1" applyFill="1" applyAlignment="1" applyProtection="1">
      <alignment horizontal="center" vertical="center"/>
    </xf>
    <xf numFmtId="0" fontId="8" fillId="7" borderId="2" xfId="0" applyFont="1" applyFill="1" applyBorder="1" applyAlignment="1" applyProtection="1">
      <alignment horizontal="left" wrapText="1"/>
    </xf>
    <xf numFmtId="0" fontId="8" fillId="7" borderId="11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7" borderId="2" xfId="0" quotePrefix="1" applyFont="1" applyFill="1" applyBorder="1" applyAlignment="1" applyProtection="1">
      <alignment horizontal="left"/>
    </xf>
    <xf numFmtId="0" fontId="8" fillId="7" borderId="11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11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3" fillId="3" borderId="2" xfId="0" applyFont="1" applyFill="1" applyBorder="1" applyAlignment="1" applyProtection="1">
      <alignment horizontal="left"/>
    </xf>
    <xf numFmtId="0" fontId="13" fillId="3" borderId="11" xfId="0" applyFont="1" applyFill="1" applyBorder="1" applyAlignment="1" applyProtection="1">
      <alignment horizontal="left"/>
    </xf>
    <xf numFmtId="0" fontId="13" fillId="3" borderId="3" xfId="0" applyFont="1" applyFill="1" applyBorder="1" applyAlignment="1" applyProtection="1">
      <alignment horizontal="left"/>
    </xf>
  </cellXfs>
  <cellStyles count="3">
    <cellStyle name="Link" xfId="2" builtinId="8" customBuiltin="1"/>
    <cellStyle name="Normal" xfId="0" builtinId="0"/>
    <cellStyle name="Normal 12" xfId="1"/>
  </cellStyles>
  <dxfs count="0"/>
  <tableStyles count="0" defaultTableStyle="TableStyleMedium2" defaultPivotStyle="PivotStyleLight16"/>
  <colors>
    <mruColors>
      <color rgb="FF35B099"/>
      <color rgb="FF9E0B1D"/>
      <color rgb="FF212121"/>
      <color rgb="FFF2DCDB"/>
      <color rgb="FF650816"/>
      <color rgb="FF4C4C4C"/>
      <color rgb="FFBFBFBF"/>
      <color rgb="FFD9D9D9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0"/>
  <sheetViews>
    <sheetView tabSelected="1" view="pageLayout" zoomScaleNormal="100" workbookViewId="0"/>
  </sheetViews>
  <sheetFormatPr defaultRowHeight="15" x14ac:dyDescent="0.25"/>
  <cols>
    <col min="1" max="4" width="9.140625" style="2"/>
    <col min="5" max="5" width="11.7109375" style="2" customWidth="1"/>
    <col min="6" max="6" width="11.5703125" style="2" customWidth="1"/>
    <col min="7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39" t="s">
        <v>2</v>
      </c>
      <c r="E6" s="39"/>
      <c r="F6" s="39"/>
      <c r="G6" s="39"/>
      <c r="H6" s="3"/>
      <c r="I6" s="1"/>
    </row>
    <row r="7" spans="1:9" ht="15" customHeight="1" x14ac:dyDescent="0.25">
      <c r="A7" s="1"/>
      <c r="B7" s="1"/>
      <c r="C7" s="3"/>
      <c r="D7" s="39"/>
      <c r="E7" s="39"/>
      <c r="F7" s="39"/>
      <c r="G7" s="39"/>
      <c r="H7" s="3"/>
      <c r="I7" s="1"/>
    </row>
    <row r="8" spans="1:9" ht="15.75" x14ac:dyDescent="0.25">
      <c r="A8" s="1"/>
      <c r="B8" s="1"/>
      <c r="C8" s="4"/>
      <c r="D8" s="41" t="s">
        <v>26</v>
      </c>
      <c r="E8" s="41"/>
      <c r="F8" s="41"/>
      <c r="G8" s="4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40" t="s">
        <v>3</v>
      </c>
      <c r="E11" s="40"/>
      <c r="F11" s="40"/>
      <c r="G11" s="4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30</v>
      </c>
      <c r="D13" s="36" t="s">
        <v>5</v>
      </c>
      <c r="E13" s="37"/>
      <c r="F13" s="37"/>
      <c r="G13" s="38"/>
      <c r="H13" s="1"/>
      <c r="I13" s="1"/>
    </row>
    <row r="14" spans="1:9" x14ac:dyDescent="0.25">
      <c r="A14" s="1"/>
      <c r="B14" s="1"/>
      <c r="C14" s="6" t="s">
        <v>4</v>
      </c>
      <c r="D14" s="42" t="s">
        <v>6</v>
      </c>
      <c r="E14" s="43"/>
      <c r="F14" s="43"/>
      <c r="G14" s="44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9" x14ac:dyDescent="0.25">
      <c r="A27" s="7"/>
      <c r="B27" s="7"/>
      <c r="C27" s="7"/>
      <c r="D27" s="7"/>
      <c r="E27" s="7"/>
      <c r="F27" s="7"/>
      <c r="G27" s="7"/>
      <c r="H27" s="7"/>
      <c r="I27" s="7"/>
    </row>
    <row r="28" spans="1:9" x14ac:dyDescent="0.25">
      <c r="A28" s="7"/>
      <c r="B28" s="7"/>
      <c r="C28" s="7"/>
      <c r="D28" s="7"/>
      <c r="E28" s="7"/>
      <c r="F28" s="7"/>
      <c r="G28" s="7"/>
      <c r="H28" s="7"/>
      <c r="I28" s="7"/>
    </row>
    <row r="29" spans="1:9" x14ac:dyDescent="0.25">
      <c r="A29" s="7"/>
      <c r="B29" s="7"/>
      <c r="C29" s="7"/>
      <c r="D29" s="7"/>
      <c r="E29" s="7"/>
      <c r="F29" s="7"/>
      <c r="G29" s="7"/>
      <c r="H29" s="7"/>
      <c r="I29" s="7"/>
    </row>
    <row r="30" spans="1:9" x14ac:dyDescent="0.25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25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25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25">
      <c r="A33" s="7"/>
      <c r="B33" s="7"/>
      <c r="C33" s="7"/>
      <c r="D33" s="7"/>
      <c r="E33" s="7"/>
      <c r="F33" s="7"/>
      <c r="G33" s="7"/>
      <c r="H33" s="7"/>
      <c r="I33" s="7"/>
    </row>
    <row r="34" spans="1:9" x14ac:dyDescent="0.25">
      <c r="A34" s="7"/>
      <c r="B34" s="7"/>
      <c r="C34" s="7"/>
      <c r="D34" s="7"/>
      <c r="E34" s="7"/>
      <c r="F34" s="7"/>
      <c r="G34" s="7"/>
      <c r="H34" s="7"/>
      <c r="I34" s="7"/>
    </row>
    <row r="35" spans="1:9" x14ac:dyDescent="0.25">
      <c r="A35" s="7"/>
      <c r="B35" s="7"/>
      <c r="C35" s="7"/>
      <c r="D35" s="7"/>
      <c r="E35" s="7"/>
      <c r="F35" s="7"/>
      <c r="G35" s="7"/>
      <c r="H35" s="7"/>
      <c r="I35" s="7"/>
    </row>
    <row r="36" spans="1:9" x14ac:dyDescent="0.25">
      <c r="A36" s="7"/>
      <c r="B36" s="7"/>
      <c r="C36" s="7"/>
      <c r="D36" s="7"/>
      <c r="E36" s="7"/>
      <c r="F36" s="7"/>
      <c r="G36" s="7"/>
      <c r="H36" s="7"/>
      <c r="I36" s="7"/>
    </row>
    <row r="37" spans="1:9" x14ac:dyDescent="0.25">
      <c r="A37" s="7"/>
      <c r="B37" s="7"/>
      <c r="C37" s="7"/>
      <c r="D37" s="7"/>
      <c r="E37" s="7"/>
      <c r="F37" s="7"/>
      <c r="G37" s="7"/>
      <c r="H37" s="7"/>
      <c r="I37" s="7"/>
    </row>
    <row r="38" spans="1:9" x14ac:dyDescent="0.25">
      <c r="A38" s="7"/>
      <c r="B38" s="7"/>
      <c r="C38" s="7"/>
      <c r="D38" s="7"/>
      <c r="E38" s="7"/>
      <c r="F38" s="7"/>
      <c r="G38" s="7"/>
      <c r="H38" s="7"/>
      <c r="I38" s="7"/>
    </row>
    <row r="39" spans="1:9" x14ac:dyDescent="0.25">
      <c r="A39" s="7"/>
      <c r="B39" s="7"/>
      <c r="C39" s="7"/>
      <c r="D39" s="7"/>
      <c r="E39" s="7"/>
      <c r="F39" s="7"/>
      <c r="G39" s="7"/>
      <c r="H39" s="7"/>
      <c r="I39" s="7"/>
    </row>
    <row r="40" spans="1:9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sheetProtection password="DFE9" sheet="1" objects="1" scenarios="1"/>
  <mergeCells count="5">
    <mergeCell ref="D13:G13"/>
    <mergeCell ref="D6:G7"/>
    <mergeCell ref="D11:G11"/>
    <mergeCell ref="D8:G8"/>
    <mergeCell ref="D14:G14"/>
  </mergeCells>
  <hyperlinks>
    <hyperlink ref="D13:G13" location="'Fane 2. Økonomisk ramme 2018'!A1" display="Samlet økonomisk ramme for 2018"/>
    <hyperlink ref="D14:G14" location="'Fane 3. Individuelt eff.krav'!A1" display="Individuelt effektiviseringskrav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N62"/>
  <sheetViews>
    <sheetView view="pageLayout" zoomScale="90" zoomScaleNormal="100" zoomScalePageLayoutView="90" workbookViewId="0"/>
  </sheetViews>
  <sheetFormatPr defaultRowHeight="15" x14ac:dyDescent="0.25"/>
  <cols>
    <col min="1" max="1" width="3.85546875" style="2" customWidth="1"/>
    <col min="2" max="2" width="10.140625" style="2" customWidth="1"/>
    <col min="3" max="3" width="9.140625" style="2"/>
    <col min="4" max="4" width="27.5703125" style="2" customWidth="1"/>
    <col min="5" max="5" width="11.140625" style="2" customWidth="1"/>
    <col min="6" max="6" width="3.28515625" style="2" customWidth="1"/>
    <col min="7" max="7" width="10.85546875" style="2" customWidth="1"/>
    <col min="8" max="8" width="3.28515625" style="2" customWidth="1"/>
    <col min="9" max="9" width="5.5703125" style="2" customWidth="1"/>
    <col min="10" max="13" width="9.140625" style="2"/>
    <col min="14" max="14" width="10.42578125" style="2" customWidth="1"/>
    <col min="15" max="16384" width="9.140625" style="2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</row>
    <row r="3" spans="1:14" ht="15" customHeight="1" x14ac:dyDescent="0.25">
      <c r="A3" s="1"/>
      <c r="B3" s="52" t="s">
        <v>1</v>
      </c>
      <c r="C3" s="52"/>
      <c r="D3" s="52"/>
      <c r="E3" s="52"/>
      <c r="F3" s="52"/>
      <c r="G3" s="52"/>
      <c r="H3" s="52"/>
      <c r="I3" s="1"/>
    </row>
    <row r="4" spans="1:14" ht="15" customHeight="1" x14ac:dyDescent="0.25">
      <c r="A4" s="1"/>
      <c r="B4" s="52"/>
      <c r="C4" s="52"/>
      <c r="D4" s="52"/>
      <c r="E4" s="52"/>
      <c r="F4" s="52"/>
      <c r="G4" s="52"/>
      <c r="H4" s="52"/>
      <c r="I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</row>
    <row r="8" spans="1:14" x14ac:dyDescent="0.25">
      <c r="A8" s="1"/>
      <c r="B8" s="68" t="s">
        <v>29</v>
      </c>
      <c r="C8" s="69"/>
      <c r="D8" s="69"/>
      <c r="E8" s="69"/>
      <c r="F8" s="69"/>
      <c r="G8" s="69"/>
      <c r="H8" s="70"/>
      <c r="I8" s="1"/>
    </row>
    <row r="9" spans="1:14" x14ac:dyDescent="0.25">
      <c r="A9" s="1"/>
      <c r="B9" s="31" t="s">
        <v>25</v>
      </c>
      <c r="C9" s="35"/>
      <c r="D9" s="35"/>
      <c r="E9" s="35"/>
      <c r="F9" s="35"/>
      <c r="G9" s="8"/>
      <c r="H9" s="9"/>
      <c r="I9" s="1"/>
    </row>
    <row r="10" spans="1:14" x14ac:dyDescent="0.25">
      <c r="A10" s="1"/>
      <c r="B10" s="53" t="s">
        <v>10</v>
      </c>
      <c r="C10" s="54"/>
      <c r="D10" s="55"/>
      <c r="E10" s="10">
        <v>119845744.76959284</v>
      </c>
      <c r="F10" s="11" t="s">
        <v>0</v>
      </c>
      <c r="G10" s="12"/>
      <c r="H10" s="13"/>
      <c r="I10" s="1"/>
    </row>
    <row r="11" spans="1:14" x14ac:dyDescent="0.25">
      <c r="A11" s="1"/>
      <c r="B11" s="56" t="s">
        <v>19</v>
      </c>
      <c r="C11" s="57"/>
      <c r="D11" s="58"/>
      <c r="E11" s="14">
        <v>26679967.869034313</v>
      </c>
      <c r="F11" s="11" t="s">
        <v>0</v>
      </c>
      <c r="G11" s="15"/>
      <c r="H11" s="16"/>
      <c r="I11" s="1"/>
    </row>
    <row r="12" spans="1:14" x14ac:dyDescent="0.25">
      <c r="A12" s="1"/>
      <c r="B12" s="56" t="s">
        <v>20</v>
      </c>
      <c r="C12" s="57"/>
      <c r="D12" s="58"/>
      <c r="E12" s="14">
        <v>47121029.874708749</v>
      </c>
      <c r="F12" s="11" t="s">
        <v>0</v>
      </c>
      <c r="G12" s="15"/>
      <c r="H12" s="16"/>
      <c r="I12" s="1"/>
    </row>
    <row r="13" spans="1:14" x14ac:dyDescent="0.25">
      <c r="A13" s="1"/>
      <c r="B13" s="56" t="s">
        <v>16</v>
      </c>
      <c r="C13" s="57"/>
      <c r="D13" s="58"/>
      <c r="E13" s="14">
        <v>46044747.025849774</v>
      </c>
      <c r="F13" s="11" t="s">
        <v>0</v>
      </c>
      <c r="G13" s="15"/>
      <c r="H13" s="16"/>
      <c r="I13" s="1"/>
    </row>
    <row r="14" spans="1:14" ht="28.5" customHeight="1" x14ac:dyDescent="0.25">
      <c r="A14" s="1"/>
      <c r="B14" s="48" t="s">
        <v>27</v>
      </c>
      <c r="C14" s="49"/>
      <c r="D14" s="50"/>
      <c r="E14" s="14">
        <f>-3158131-55267</f>
        <v>-3213398</v>
      </c>
      <c r="F14" s="11" t="s">
        <v>0</v>
      </c>
      <c r="G14" s="15"/>
      <c r="H14" s="16"/>
      <c r="I14" s="1"/>
      <c r="N14" s="17"/>
    </row>
    <row r="15" spans="1:14" x14ac:dyDescent="0.25">
      <c r="A15" s="1"/>
      <c r="B15" s="45" t="s">
        <v>24</v>
      </c>
      <c r="C15" s="46"/>
      <c r="D15" s="46"/>
      <c r="E15" s="46"/>
      <c r="F15" s="46"/>
      <c r="G15" s="46"/>
      <c r="H15" s="47"/>
      <c r="I15" s="1"/>
      <c r="N15" s="17"/>
    </row>
    <row r="16" spans="1:14" x14ac:dyDescent="0.25">
      <c r="A16" s="1"/>
      <c r="B16" s="28" t="s">
        <v>10</v>
      </c>
      <c r="C16" s="29"/>
      <c r="D16" s="30"/>
      <c r="E16" s="14">
        <v>32378545</v>
      </c>
      <c r="F16" s="11" t="s">
        <v>0</v>
      </c>
      <c r="G16" s="15"/>
      <c r="H16" s="16"/>
      <c r="I16" s="1"/>
      <c r="N16" s="17"/>
    </row>
    <row r="17" spans="1:9" x14ac:dyDescent="0.25">
      <c r="A17" s="1"/>
      <c r="B17" s="28" t="s">
        <v>19</v>
      </c>
      <c r="C17" s="29"/>
      <c r="D17" s="30"/>
      <c r="E17" s="14">
        <v>7440720</v>
      </c>
      <c r="F17" s="11" t="s">
        <v>0</v>
      </c>
      <c r="G17" s="15"/>
      <c r="H17" s="16"/>
      <c r="I17" s="1"/>
    </row>
    <row r="18" spans="1:9" x14ac:dyDescent="0.25">
      <c r="A18" s="1"/>
      <c r="B18" s="28" t="s">
        <v>20</v>
      </c>
      <c r="C18" s="29"/>
      <c r="D18" s="30"/>
      <c r="E18" s="14">
        <v>13881339.750530254</v>
      </c>
      <c r="F18" s="11" t="s">
        <v>0</v>
      </c>
      <c r="G18" s="15"/>
      <c r="H18" s="16"/>
      <c r="I18" s="1"/>
    </row>
    <row r="19" spans="1:9" x14ac:dyDescent="0.25">
      <c r="A19" s="1"/>
      <c r="B19" s="28" t="s">
        <v>16</v>
      </c>
      <c r="C19" s="29"/>
      <c r="D19" s="30"/>
      <c r="E19" s="14">
        <v>11056485.423236499</v>
      </c>
      <c r="F19" s="11" t="s">
        <v>0</v>
      </c>
      <c r="G19" s="15"/>
      <c r="H19" s="16"/>
      <c r="I19" s="1"/>
    </row>
    <row r="20" spans="1:9" ht="27.75" customHeight="1" x14ac:dyDescent="0.25">
      <c r="A20" s="1"/>
      <c r="B20" s="48" t="s">
        <v>27</v>
      </c>
      <c r="C20" s="49"/>
      <c r="D20" s="50"/>
      <c r="E20" s="14">
        <f>2065317+36143</f>
        <v>2101460</v>
      </c>
      <c r="F20" s="11" t="s">
        <v>0</v>
      </c>
      <c r="G20" s="15"/>
      <c r="H20" s="16"/>
      <c r="I20" s="1"/>
    </row>
    <row r="21" spans="1:9" x14ac:dyDescent="0.25">
      <c r="A21" s="1"/>
      <c r="B21" s="45" t="s">
        <v>21</v>
      </c>
      <c r="C21" s="46"/>
      <c r="D21" s="46"/>
      <c r="E21" s="46"/>
      <c r="F21" s="46"/>
      <c r="G21" s="46"/>
      <c r="H21" s="47"/>
      <c r="I21" s="1"/>
    </row>
    <row r="22" spans="1:9" x14ac:dyDescent="0.25">
      <c r="A22" s="1"/>
      <c r="B22" s="59" t="s">
        <v>11</v>
      </c>
      <c r="C22" s="60"/>
      <c r="D22" s="61"/>
      <c r="E22" s="14">
        <f>$E$10*0.0127+E16*0.0127</f>
        <v>1933248.4800738289</v>
      </c>
      <c r="F22" s="11" t="s">
        <v>0</v>
      </c>
      <c r="G22" s="18"/>
      <c r="H22" s="16"/>
      <c r="I22" s="1"/>
    </row>
    <row r="23" spans="1:9" x14ac:dyDescent="0.25">
      <c r="A23" s="1"/>
      <c r="B23" s="59" t="s">
        <v>6</v>
      </c>
      <c r="C23" s="60"/>
      <c r="D23" s="61"/>
      <c r="E23" s="14">
        <f>'Fane 3. Individuelt eff.krav'!G12*1.0127</f>
        <v>1308428.7288839384</v>
      </c>
      <c r="F23" s="11" t="s">
        <v>0</v>
      </c>
      <c r="G23" s="18"/>
      <c r="H23" s="16"/>
      <c r="I23" s="1"/>
    </row>
    <row r="24" spans="1:9" x14ac:dyDescent="0.25">
      <c r="A24" s="1"/>
      <c r="B24" s="32" t="s">
        <v>7</v>
      </c>
      <c r="C24" s="33"/>
      <c r="D24" s="34"/>
      <c r="E24" s="14">
        <f>987133+282531</f>
        <v>1269664</v>
      </c>
      <c r="F24" s="11" t="s">
        <v>0</v>
      </c>
      <c r="G24" s="19"/>
      <c r="H24" s="20"/>
      <c r="I24" s="1"/>
    </row>
    <row r="25" spans="1:9" x14ac:dyDescent="0.25">
      <c r="A25" s="1"/>
      <c r="B25" s="62" t="s">
        <v>13</v>
      </c>
      <c r="C25" s="63"/>
      <c r="D25" s="64"/>
      <c r="E25" s="21">
        <f>$E$10+$E$22-$E$23-$E$24+E16+E14+E20</f>
        <v>150467507.52078271</v>
      </c>
      <c r="F25" s="22" t="s">
        <v>0</v>
      </c>
      <c r="G25" s="21">
        <f>E25</f>
        <v>150467507.52078271</v>
      </c>
      <c r="H25" s="22" t="s">
        <v>0</v>
      </c>
      <c r="I25" s="1"/>
    </row>
    <row r="26" spans="1:9" x14ac:dyDescent="0.25">
      <c r="A26" s="1"/>
      <c r="B26" s="45" t="s">
        <v>9</v>
      </c>
      <c r="C26" s="46"/>
      <c r="D26" s="46"/>
      <c r="E26" s="46"/>
      <c r="F26" s="46"/>
      <c r="G26" s="46"/>
      <c r="H26" s="47"/>
      <c r="I26" s="1"/>
    </row>
    <row r="27" spans="1:9" ht="15" customHeight="1" x14ac:dyDescent="0.25">
      <c r="A27" s="1"/>
      <c r="B27" s="65" t="s">
        <v>18</v>
      </c>
      <c r="C27" s="66"/>
      <c r="D27" s="67"/>
      <c r="E27" s="21">
        <v>0</v>
      </c>
      <c r="F27" s="22" t="s">
        <v>0</v>
      </c>
      <c r="G27" s="21">
        <v>0</v>
      </c>
      <c r="H27" s="22" t="s">
        <v>0</v>
      </c>
      <c r="I27" s="1"/>
    </row>
    <row r="28" spans="1:9" x14ac:dyDescent="0.25">
      <c r="A28" s="1"/>
      <c r="B28" s="45" t="s">
        <v>12</v>
      </c>
      <c r="C28" s="46"/>
      <c r="D28" s="46"/>
      <c r="E28" s="46"/>
      <c r="F28" s="47"/>
      <c r="G28" s="23">
        <f>G25+G27</f>
        <v>150467507.52078271</v>
      </c>
      <c r="H28" s="24" t="s">
        <v>0</v>
      </c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ht="30" customHeight="1" x14ac:dyDescent="0.25">
      <c r="A30" s="1"/>
      <c r="B30" s="51" t="s">
        <v>23</v>
      </c>
      <c r="C30" s="51"/>
      <c r="D30" s="51"/>
      <c r="E30" s="51"/>
      <c r="F30" s="51"/>
      <c r="G30" s="51"/>
      <c r="H30" s="51"/>
      <c r="I30" s="1"/>
    </row>
    <row r="31" spans="1:9" ht="29.25" customHeight="1" x14ac:dyDescent="0.25">
      <c r="A31" s="1"/>
      <c r="B31" s="51" t="s">
        <v>22</v>
      </c>
      <c r="C31" s="51"/>
      <c r="D31" s="51"/>
      <c r="E31" s="51"/>
      <c r="F31" s="51"/>
      <c r="G31" s="51"/>
      <c r="H31" s="51"/>
      <c r="I31" s="1"/>
    </row>
    <row r="32" spans="1:9" x14ac:dyDescent="0.25">
      <c r="A32" s="1"/>
      <c r="B32" s="25"/>
      <c r="C32" s="25"/>
      <c r="D32" s="25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7"/>
      <c r="B34" s="7"/>
      <c r="C34" s="7"/>
      <c r="D34" s="7"/>
      <c r="E34" s="7"/>
      <c r="F34" s="7"/>
      <c r="G34" s="7"/>
      <c r="H34" s="7"/>
      <c r="I34" s="7"/>
    </row>
    <row r="35" spans="1:9" x14ac:dyDescent="0.25">
      <c r="A35" s="7"/>
      <c r="B35" s="7"/>
      <c r="C35" s="7"/>
      <c r="D35" s="7"/>
      <c r="E35" s="7"/>
      <c r="F35" s="7"/>
      <c r="G35" s="7"/>
      <c r="H35" s="7"/>
      <c r="I35" s="7"/>
    </row>
    <row r="36" spans="1:9" x14ac:dyDescent="0.25">
      <c r="A36" s="7"/>
      <c r="B36" s="7"/>
      <c r="C36" s="7"/>
      <c r="D36" s="7"/>
      <c r="E36" s="7"/>
      <c r="F36" s="7"/>
      <c r="G36" s="7"/>
      <c r="H36" s="7"/>
      <c r="I36" s="7"/>
    </row>
    <row r="37" spans="1:9" x14ac:dyDescent="0.25">
      <c r="A37" s="7"/>
      <c r="B37" s="7"/>
      <c r="C37" s="7"/>
      <c r="D37" s="7"/>
      <c r="E37" s="7"/>
      <c r="F37" s="7"/>
      <c r="G37" s="7"/>
      <c r="H37" s="7"/>
      <c r="I37" s="7"/>
    </row>
    <row r="38" spans="1:9" x14ac:dyDescent="0.25">
      <c r="A38" s="7"/>
      <c r="B38" s="7"/>
      <c r="C38" s="7"/>
      <c r="D38" s="7"/>
      <c r="E38" s="7"/>
      <c r="F38" s="7"/>
      <c r="G38" s="7"/>
      <c r="H38" s="7"/>
      <c r="I38" s="7"/>
    </row>
    <row r="39" spans="1:9" x14ac:dyDescent="0.25">
      <c r="A39" s="7"/>
      <c r="B39" s="7"/>
      <c r="C39" s="7"/>
      <c r="D39" s="7"/>
      <c r="E39" s="7"/>
      <c r="F39" s="7"/>
      <c r="G39" s="7"/>
      <c r="H39" s="7"/>
      <c r="I39" s="7"/>
    </row>
    <row r="40" spans="1:9" x14ac:dyDescent="0.25">
      <c r="A40" s="7"/>
      <c r="B40" s="7"/>
      <c r="C40" s="7"/>
      <c r="D40" s="7"/>
      <c r="E40" s="7"/>
      <c r="F40" s="7"/>
      <c r="G40" s="7"/>
      <c r="H40" s="7"/>
      <c r="I40" s="7"/>
    </row>
    <row r="41" spans="1:9" x14ac:dyDescent="0.25">
      <c r="A41" s="7"/>
      <c r="B41" s="7"/>
      <c r="C41" s="7"/>
      <c r="D41" s="7"/>
      <c r="E41" s="7"/>
      <c r="F41" s="7"/>
      <c r="G41" s="7"/>
      <c r="H41" s="7"/>
      <c r="I41" s="7"/>
    </row>
    <row r="42" spans="1:9" x14ac:dyDescent="0.25">
      <c r="A42" s="7"/>
      <c r="B42" s="7"/>
      <c r="C42" s="7"/>
      <c r="D42" s="7"/>
      <c r="E42" s="7"/>
      <c r="F42" s="7"/>
      <c r="G42" s="7"/>
      <c r="H42" s="7"/>
      <c r="I42" s="7"/>
    </row>
    <row r="43" spans="1:9" x14ac:dyDescent="0.2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2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2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2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2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2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2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2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2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25">
      <c r="A53" s="7"/>
      <c r="B53" s="7"/>
      <c r="C53" s="7"/>
      <c r="D53" s="7"/>
      <c r="E53" s="7"/>
      <c r="F53" s="7"/>
      <c r="G53" s="7"/>
      <c r="H53" s="7"/>
      <c r="I53" s="7"/>
    </row>
    <row r="54" spans="1:9" x14ac:dyDescent="0.25">
      <c r="A54" s="7"/>
      <c r="B54" s="7"/>
      <c r="C54" s="7"/>
      <c r="D54" s="7"/>
      <c r="E54" s="7"/>
      <c r="F54" s="7"/>
      <c r="G54" s="7"/>
      <c r="H54" s="7"/>
      <c r="I54" s="7"/>
    </row>
    <row r="55" spans="1:9" x14ac:dyDescent="0.25">
      <c r="A55" s="7"/>
      <c r="B55" s="7"/>
      <c r="C55" s="7"/>
      <c r="D55" s="7"/>
      <c r="E55" s="7"/>
      <c r="F55" s="7"/>
      <c r="G55" s="7"/>
      <c r="H55" s="7"/>
      <c r="I55" s="7"/>
    </row>
    <row r="56" spans="1:9" x14ac:dyDescent="0.25">
      <c r="A56" s="7"/>
      <c r="B56" s="7"/>
      <c r="C56" s="7"/>
      <c r="D56" s="7"/>
      <c r="E56" s="7"/>
      <c r="F56" s="7"/>
      <c r="G56" s="7"/>
      <c r="H56" s="7"/>
      <c r="I56" s="7"/>
    </row>
    <row r="57" spans="1:9" x14ac:dyDescent="0.25">
      <c r="A57" s="7"/>
      <c r="B57" s="7"/>
      <c r="C57" s="7"/>
      <c r="D57" s="7"/>
      <c r="E57" s="7"/>
      <c r="F57" s="7"/>
      <c r="G57" s="7"/>
      <c r="H57" s="7"/>
      <c r="I57" s="7"/>
    </row>
    <row r="58" spans="1:9" x14ac:dyDescent="0.25">
      <c r="A58" s="7"/>
      <c r="B58" s="7"/>
      <c r="C58" s="7"/>
      <c r="D58" s="7"/>
      <c r="E58" s="7"/>
      <c r="F58" s="7"/>
      <c r="G58" s="7"/>
      <c r="H58" s="7"/>
      <c r="I58" s="7"/>
    </row>
    <row r="59" spans="1:9" x14ac:dyDescent="0.25">
      <c r="A59" s="7"/>
      <c r="B59" s="7"/>
      <c r="C59" s="7"/>
      <c r="D59" s="7"/>
      <c r="E59" s="7"/>
      <c r="F59" s="7"/>
      <c r="G59" s="7"/>
      <c r="H59" s="7"/>
      <c r="I59" s="7"/>
    </row>
    <row r="60" spans="1:9" x14ac:dyDescent="0.25">
      <c r="A60" s="7"/>
      <c r="B60" s="7"/>
      <c r="C60" s="7"/>
      <c r="D60" s="7"/>
      <c r="E60" s="7"/>
      <c r="F60" s="7"/>
      <c r="G60" s="7"/>
      <c r="H60" s="7"/>
      <c r="I60" s="7"/>
    </row>
    <row r="61" spans="1:9" x14ac:dyDescent="0.25">
      <c r="A61" s="7"/>
      <c r="B61" s="7"/>
      <c r="C61" s="7"/>
      <c r="D61" s="7"/>
      <c r="E61" s="7"/>
      <c r="F61" s="7"/>
      <c r="G61" s="7"/>
      <c r="H61" s="7"/>
      <c r="I61" s="7"/>
    </row>
    <row r="62" spans="1:9" x14ac:dyDescent="0.25">
      <c r="A62" s="7"/>
      <c r="B62" s="7"/>
      <c r="C62" s="7"/>
      <c r="D62" s="7"/>
      <c r="E62" s="7"/>
      <c r="F62" s="7"/>
      <c r="G62" s="7"/>
      <c r="H62" s="7"/>
      <c r="I62" s="7"/>
    </row>
  </sheetData>
  <sheetProtection password="DFE9" sheet="1" objects="1" scenarios="1"/>
  <mergeCells count="18">
    <mergeCell ref="B3:H4"/>
    <mergeCell ref="B10:D10"/>
    <mergeCell ref="B11:D11"/>
    <mergeCell ref="B28:F28"/>
    <mergeCell ref="B22:D22"/>
    <mergeCell ref="B23:D23"/>
    <mergeCell ref="B25:D25"/>
    <mergeCell ref="B26:H26"/>
    <mergeCell ref="B27:D27"/>
    <mergeCell ref="B8:H8"/>
    <mergeCell ref="B13:D13"/>
    <mergeCell ref="B12:D12"/>
    <mergeCell ref="B15:H15"/>
    <mergeCell ref="B21:H21"/>
    <mergeCell ref="B14:D14"/>
    <mergeCell ref="B20:D20"/>
    <mergeCell ref="B31:H31"/>
    <mergeCell ref="B30:H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46"/>
  <sheetViews>
    <sheetView view="pageLayout" zoomScaleNormal="100" workbookViewId="0"/>
  </sheetViews>
  <sheetFormatPr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52" t="s">
        <v>8</v>
      </c>
      <c r="C3" s="52"/>
      <c r="D3" s="52"/>
      <c r="E3" s="52"/>
      <c r="F3" s="52"/>
      <c r="G3" s="52"/>
      <c r="H3" s="52"/>
      <c r="I3" s="1"/>
    </row>
    <row r="4" spans="1:9" ht="15" customHeight="1" x14ac:dyDescent="0.25">
      <c r="A4" s="1"/>
      <c r="B4" s="52"/>
      <c r="C4" s="52"/>
      <c r="D4" s="52"/>
      <c r="E4" s="52"/>
      <c r="F4" s="52"/>
      <c r="G4" s="52"/>
      <c r="H4" s="5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45" t="s">
        <v>28</v>
      </c>
      <c r="C7" s="46"/>
      <c r="D7" s="46"/>
      <c r="E7" s="46"/>
      <c r="F7" s="46"/>
      <c r="G7" s="46"/>
      <c r="H7" s="47"/>
      <c r="I7" s="1"/>
    </row>
    <row r="8" spans="1:9" x14ac:dyDescent="0.25">
      <c r="A8" s="1"/>
      <c r="B8" s="59" t="s">
        <v>17</v>
      </c>
      <c r="C8" s="60"/>
      <c r="D8" s="60"/>
      <c r="E8" s="60"/>
      <c r="F8" s="61"/>
      <c r="G8" s="14">
        <f>SUM('Fane 2. Økonomisk ramme 2018'!E11:E12,'Fane 2. Økonomisk ramme 2018'!E17:E18)</f>
        <v>95123057.49427332</v>
      </c>
      <c r="H8" s="26" t="s">
        <v>0</v>
      </c>
      <c r="I8" s="1"/>
    </row>
    <row r="9" spans="1:9" x14ac:dyDescent="0.25">
      <c r="A9" s="1"/>
      <c r="B9" s="59" t="s">
        <v>31</v>
      </c>
      <c r="C9" s="60"/>
      <c r="D9" s="60"/>
      <c r="E9" s="60"/>
      <c r="F9" s="61"/>
      <c r="G9" s="14">
        <f>1268078.21229648*(1-0.02)</f>
        <v>1242716.6480505504</v>
      </c>
      <c r="H9" s="26" t="s">
        <v>0</v>
      </c>
      <c r="I9" s="1"/>
    </row>
    <row r="10" spans="1:9" ht="29.25" customHeight="1" x14ac:dyDescent="0.25">
      <c r="A10" s="1"/>
      <c r="B10" s="53" t="s">
        <v>32</v>
      </c>
      <c r="C10" s="54"/>
      <c r="D10" s="54"/>
      <c r="E10" s="54"/>
      <c r="F10" s="55"/>
      <c r="G10" s="14">
        <f>G8-G9</f>
        <v>93880340.846222773</v>
      </c>
      <c r="H10" s="26" t="s">
        <v>0</v>
      </c>
      <c r="I10" s="1"/>
    </row>
    <row r="11" spans="1:9" x14ac:dyDescent="0.25">
      <c r="A11" s="1"/>
      <c r="B11" s="59" t="s">
        <v>14</v>
      </c>
      <c r="C11" s="60"/>
      <c r="D11" s="60"/>
      <c r="E11" s="60"/>
      <c r="F11" s="61"/>
      <c r="G11" s="27">
        <v>1.37624135393925</v>
      </c>
      <c r="H11" s="26" t="s">
        <v>15</v>
      </c>
      <c r="I11" s="1"/>
    </row>
    <row r="12" spans="1:9" x14ac:dyDescent="0.25">
      <c r="A12" s="1"/>
      <c r="B12" s="45" t="s">
        <v>6</v>
      </c>
      <c r="C12" s="46"/>
      <c r="D12" s="46"/>
      <c r="E12" s="46"/>
      <c r="F12" s="47"/>
      <c r="G12" s="23">
        <f>$G$10*$G$11/100</f>
        <v>1292020.073944839</v>
      </c>
      <c r="H12" s="24" t="s">
        <v>0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7"/>
      <c r="B24" s="7"/>
      <c r="C24" s="7"/>
      <c r="D24" s="7"/>
      <c r="E24" s="7"/>
      <c r="F24" s="7"/>
      <c r="G24" s="7"/>
      <c r="H24" s="7"/>
      <c r="I24" s="7"/>
    </row>
    <row r="25" spans="1:9" x14ac:dyDescent="0.25">
      <c r="A25" s="7"/>
      <c r="B25" s="7"/>
      <c r="C25" s="7"/>
      <c r="D25" s="7"/>
      <c r="E25" s="7"/>
      <c r="F25" s="7"/>
      <c r="G25" s="7"/>
      <c r="H25" s="7"/>
      <c r="I25" s="7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9" x14ac:dyDescent="0.25">
      <c r="A27" s="7"/>
      <c r="B27" s="7"/>
      <c r="C27" s="7"/>
      <c r="D27" s="7"/>
      <c r="E27" s="7"/>
      <c r="F27" s="7"/>
      <c r="G27" s="7"/>
      <c r="H27" s="7"/>
      <c r="I27" s="7"/>
    </row>
    <row r="28" spans="1:9" x14ac:dyDescent="0.25">
      <c r="A28" s="7"/>
      <c r="B28" s="7"/>
      <c r="C28" s="7"/>
      <c r="D28" s="7"/>
      <c r="E28" s="7"/>
      <c r="F28" s="7"/>
      <c r="G28" s="7"/>
      <c r="H28" s="7"/>
      <c r="I28" s="7"/>
    </row>
    <row r="29" spans="1:9" x14ac:dyDescent="0.25">
      <c r="A29" s="7"/>
      <c r="B29" s="7"/>
      <c r="C29" s="7"/>
      <c r="D29" s="7"/>
      <c r="E29" s="7"/>
      <c r="F29" s="7"/>
      <c r="G29" s="7"/>
      <c r="H29" s="7"/>
      <c r="I29" s="7"/>
    </row>
    <row r="30" spans="1:9" x14ac:dyDescent="0.25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25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25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25">
      <c r="A33" s="7"/>
      <c r="B33" s="7"/>
      <c r="C33" s="7"/>
      <c r="D33" s="7"/>
      <c r="E33" s="7"/>
      <c r="F33" s="7"/>
      <c r="G33" s="7"/>
      <c r="H33" s="7"/>
      <c r="I33" s="7"/>
    </row>
    <row r="34" spans="1:9" x14ac:dyDescent="0.25">
      <c r="A34" s="7"/>
      <c r="B34" s="7"/>
      <c r="C34" s="7"/>
      <c r="D34" s="7"/>
      <c r="E34" s="7"/>
      <c r="F34" s="7"/>
      <c r="G34" s="7"/>
      <c r="H34" s="7"/>
      <c r="I34" s="7"/>
    </row>
    <row r="35" spans="1:9" x14ac:dyDescent="0.25">
      <c r="A35" s="7"/>
      <c r="B35" s="7"/>
      <c r="C35" s="7"/>
      <c r="D35" s="7"/>
      <c r="E35" s="7"/>
      <c r="F35" s="7"/>
      <c r="G35" s="7"/>
      <c r="H35" s="7"/>
      <c r="I35" s="7"/>
    </row>
    <row r="36" spans="1:9" x14ac:dyDescent="0.25">
      <c r="A36" s="7"/>
      <c r="B36" s="7"/>
      <c r="C36" s="7"/>
      <c r="D36" s="7"/>
      <c r="E36" s="7"/>
      <c r="F36" s="7"/>
      <c r="G36" s="7"/>
      <c r="H36" s="7"/>
      <c r="I36" s="7"/>
    </row>
    <row r="37" spans="1:9" x14ac:dyDescent="0.25">
      <c r="A37" s="7"/>
      <c r="B37" s="7"/>
      <c r="C37" s="7"/>
      <c r="D37" s="7"/>
      <c r="E37" s="7"/>
      <c r="F37" s="7"/>
      <c r="G37" s="7"/>
      <c r="H37" s="7"/>
      <c r="I37" s="7"/>
    </row>
    <row r="38" spans="1:9" x14ac:dyDescent="0.25">
      <c r="A38" s="7"/>
      <c r="B38" s="7"/>
      <c r="C38" s="7"/>
      <c r="D38" s="7"/>
      <c r="E38" s="7"/>
      <c r="F38" s="7"/>
      <c r="G38" s="7"/>
      <c r="H38" s="7"/>
      <c r="I38" s="7"/>
    </row>
    <row r="39" spans="1:9" x14ac:dyDescent="0.25">
      <c r="A39" s="7"/>
      <c r="B39" s="7"/>
      <c r="C39" s="7"/>
      <c r="D39" s="7"/>
      <c r="E39" s="7"/>
      <c r="F39" s="7"/>
      <c r="G39" s="7"/>
      <c r="H39" s="7"/>
      <c r="I39" s="7"/>
    </row>
    <row r="40" spans="1:9" x14ac:dyDescent="0.25">
      <c r="A40" s="7"/>
      <c r="B40" s="7"/>
      <c r="C40" s="7"/>
      <c r="D40" s="7"/>
      <c r="E40" s="7"/>
      <c r="F40" s="7"/>
      <c r="G40" s="7"/>
      <c r="H40" s="7"/>
      <c r="I40" s="7"/>
    </row>
    <row r="41" spans="1:9" x14ac:dyDescent="0.25">
      <c r="A41" s="7"/>
      <c r="B41" s="7"/>
      <c r="C41" s="7"/>
      <c r="D41" s="7"/>
      <c r="E41" s="7"/>
      <c r="F41" s="7"/>
      <c r="G41" s="7"/>
      <c r="H41" s="7"/>
      <c r="I41" s="7"/>
    </row>
    <row r="42" spans="1:9" x14ac:dyDescent="0.25">
      <c r="A42" s="7"/>
      <c r="B42" s="7"/>
      <c r="C42" s="7"/>
      <c r="D42" s="7"/>
      <c r="E42" s="7"/>
      <c r="F42" s="7"/>
      <c r="G42" s="7"/>
      <c r="H42" s="7"/>
      <c r="I42" s="7"/>
    </row>
    <row r="43" spans="1:9" x14ac:dyDescent="0.2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2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2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25">
      <c r="A46" s="7"/>
      <c r="B46" s="7"/>
      <c r="C46" s="7"/>
      <c r="D46" s="7"/>
      <c r="E46" s="7"/>
      <c r="F46" s="7"/>
      <c r="G46" s="7"/>
      <c r="H46" s="7"/>
      <c r="I46" s="7"/>
    </row>
  </sheetData>
  <sheetProtection password="DFE9" sheet="1" objects="1" scenarios="1"/>
  <mergeCells count="7">
    <mergeCell ref="B7:H7"/>
    <mergeCell ref="B8:F8"/>
    <mergeCell ref="B11:F11"/>
    <mergeCell ref="B12:F12"/>
    <mergeCell ref="B3:H4"/>
    <mergeCell ref="B9:F9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1. Forside</vt:lpstr>
      <vt:lpstr>Fane 2. Økonomisk ramme 2018</vt:lpstr>
      <vt:lpstr>Fane 3. Individuelt eff.krav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2018-09-14T12:08:46Z</dcterms:modified>
</cp:coreProperties>
</file>