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5" i="19"/>
  <c r="E16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<sst xmlns="http://schemas.openxmlformats.org/spreadsheetml/2006/main" count="362" uniqueCount="160">
  <si>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</si>
  <si>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</si>
  <si>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</si>
  <si>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</si>
  <si>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</si>
  <si>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</si>
  <si>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</si>
  <si>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</si>
  <si>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</si>
  <si>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</si>
  <si>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</si>
  <si>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</si>
  <si>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</si>
  <si>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</si>
  <si>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</si>
  <si>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</si>
  <si>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</si>
  <si>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</si>
  <si>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</si>
  <si>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</si>
  <si>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</si>
  <si>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</si>
  <si>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</si>
  <si>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</si>
  <si>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</si>
  <si>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</si>
  <si>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</si>
  <si>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</si>
  <si>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</si>
  <si>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</si>
  <si>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</si>
  <si>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</si>
  <si>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</si>
  <si>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</si>
  <si>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</si>
  <si>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</si>
  <si>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</si>
  <si>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</si>
  <si>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</si>
  <si>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</si>
  <si>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</si>
  <si>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</si>
  <si>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</si>
  <si>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</si>
  <si>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</si>
  <si>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</si>
  <si>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</si>
  <si>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</si>
  <si>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</si>
  <si>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</si>
  <si>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</si>
  <si>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</si>
  <si>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</si>
  <si>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</si>
  <si>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</si>
  <si>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</si>
  <si>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</si>
  <si>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</si>
  <si>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</si>
  <si>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</si>
  <si>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</si>
  <si>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</si>
  <si>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</si>
  <si>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</si>
  <si>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</si>
  <si>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</si>
  <si>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</si>
  <si>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</si>
  <si>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</si>
  <si>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</si>
  <si>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</si>
  <si>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</si>
  <si>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</si>
  <si>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</si>
  <si>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</si>
  <si>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</si>
  <si>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</si>
  <si>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</si>
  <si>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</si>
  <si>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</si>
  <si>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</si>
  <si>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</si>
  <si>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</si>
  <si>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</si>
  <si>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</si>
  <si>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</si>
  <si>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</si>
  <si>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</si>
  <si>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</si>
  <si>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</si>
  <si>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</si>
  <si>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</si>
  <si>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</si>
  <si>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</si>
  <si>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</si>
  <si>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</si>
  <si>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</si>
  <si>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</si>
  <si>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</si>
  <si>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</si>
  <si>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</si>
  <si>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</si>
  <si>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</si>
  <si>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</si>
  <si>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</si>
  <si>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</si>
  <si>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</si>
  <si>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</si>
  <si>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</si>
  <si>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</si>
  <si>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</si>
  <si>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</si>
  <si>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</si>
  <si>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</si>
  <si>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</si>
  <si>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</si>
  <si>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</si>
  <si>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</si>
  <si>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</si>
  <si>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</si>
  <si>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</si>
  <si>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</si>
  <si>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</si>
  <si>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</si>
  <si>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</si>
  <si>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</si>
  <si>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</si>
  <si>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</si>
  <si>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</si>
  <si>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</si>
  <si>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</si>
  <si>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</si>
  <si>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</si>
  <si>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</si>
  <si>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</si>
  <si>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</si>
  <si>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</si>
  <si>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</si>
  <si>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</si>
  <si>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</si>
  <si>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</si>
  <si>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</si>
  <si>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</si>
  <si>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</si>
  <si>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</si>
  <si>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</si>
  <si>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</si>
  <si>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</si>
  <si>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</si>
  <si>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</si>
  <si>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Akkumuleret restskat</t>
  </si>
  <si>
    <t>Afgift til Forsyningsekretariatet</t>
  </si>
  <si>
    <t>Skatter og afgifter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</si>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</sst>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-3858916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-3112334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-746582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-373291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4354852.4696666664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3816494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538358.46966666635</v>
      </c>
      <c r="F12" s="25" t="s">
        <v>3</v>
      </c>
      <c r="G12" s="17">
        <f>E12</f>
        <v>538358.46966666635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9" style="2" customWidth="1"/>
    <col min="3" max="3" width="10" style="2" customWidth="1"/>
    <col min="4" max="4" width="14.855468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158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156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159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3127648.0597623857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39721.130358982293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-53845.276232063261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3113523.9138893047</v>
      </c>
      <c r="D15" s="18" t="s">
        <v>3</v>
      </c>
      <c r="E15" s="17">
        <f>C15</f>
        <v>3113523.9138893047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154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omk.'!E16</f>
        <v>1332598.2052955297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1332598.2052955297</v>
      </c>
      <c r="D23" s="18" t="s">
        <v>3</v>
      </c>
      <c r="E23" s="17">
        <f>C23</f>
        <v>1332598.2052955297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7226.2078058997322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7226.2078058997322</v>
      </c>
      <c r="D28" s="18" t="s">
        <v>3</v>
      </c>
      <c r="E28" s="17">
        <f>C28</f>
        <v>7226.2078058997322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-373291</v>
      </c>
      <c r="D30" s="18" t="s">
        <v>3</v>
      </c>
      <c r="E30" s="17">
        <f>C30</f>
        <v>-373291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4080057.3269907348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3113523.9138893047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39541.753706394171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-53602.116349126889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3099463.5512465723</v>
      </c>
      <c r="D14" s="18" t="s">
        <v>3</v>
      </c>
      <c r="E14" s="17">
        <f>C14</f>
        <v>3099463.5512465723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154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omk.'!E16*(1+Prisudvikling2019)</f>
        <v>1355119.1149650239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1355119.1149650239</v>
      </c>
      <c r="D22" s="18" t="s">
        <v>3</v>
      </c>
      <c r="E22" s="17">
        <f>C22</f>
        <v>1355119.1149650239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-373291</v>
      </c>
      <c r="D24" s="18" t="s">
        <v>3</v>
      </c>
      <c r="E24" s="17">
        <f>C24</f>
        <v>-373291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4081291.6662115958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3099463.5512465723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56308.176444613593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53332.542197981034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-54554.772588115833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3154549.4973010509</v>
      </c>
      <c r="D13" s="18" t="s">
        <v>3</v>
      </c>
      <c r="E13" s="17">
        <f>C13</f>
        <v>3154549.4973010509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154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omk.'!E16*(1+Prisudvikling2019)^2</f>
        <v>1378020.6280079328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1378020.6280079328</v>
      </c>
      <c r="D21" s="18" t="s">
        <v>3</v>
      </c>
      <c r="E21" s="17">
        <f>C21</f>
        <v>1378020.6280079328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24681.97119723279</v>
      </c>
      <c r="D23" s="18" t="s">
        <v>3</v>
      </c>
      <c r="E23" s="17">
        <f>C23</f>
        <v>24681.97119723279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238203.96700402477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238203.96700402477</v>
      </c>
      <c r="D27" s="36" t="s">
        <v>3</v>
      </c>
      <c r="E27" s="17">
        <f>C27</f>
        <v>238203.96700402477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4795456.063510241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3154549.4973010509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53311.886504387752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-54533.643524692467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3153327.7402807465</v>
      </c>
      <c r="D12" s="18" t="s">
        <v>3</v>
      </c>
      <c r="E12" s="17">
        <f>C12</f>
        <v>3153327.7402807465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154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omk.'!E16*(1+Prisudvikling2019)^3</f>
        <v>1401309.1766212666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1401309.1766212666</v>
      </c>
      <c r="D20" s="18" t="s">
        <v>3</v>
      </c>
      <c r="E20" s="17">
        <f>C20</f>
        <v>1401309.1766212666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25099.096510466021</v>
      </c>
      <c r="D22" s="18" t="s">
        <v>3</v>
      </c>
      <c r="E22" s="17">
        <f>C22</f>
        <v>25099.096510466021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242229.61404639276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157</v>
      </c>
      <c r="C26" s="55">
        <f>SUM(C24:C25)</f>
        <v>242229.61404639276</v>
      </c>
      <c r="D26" s="36" t="s">
        <v>3</v>
      </c>
      <c r="E26" s="17">
        <f>C26</f>
        <v>242229.61404639276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4821965.6274588723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4455964.2949623857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1328316.2352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3127648.0597623857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1224259.0434681543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1971962.1694680848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3196221.2129362393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1224259.0434681543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2025509.3638527514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3249768.4073209055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53547.194384666625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53547.194384666625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56308.176444613593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155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1220163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49065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2959</v>
      </c>
      <c r="F12" s="22" t="s">
        <v>3</v>
      </c>
      <c r="G12" s="1"/>
      <c r="H12" s="1"/>
    </row>
    <row r="13" spans="1:8" x14ac:dyDescent="0.25">
      <c r="A13" s="1"/>
      <c r="B13" s="41" t="s">
        <v>152</v>
      </c>
      <c r="C13" s="46"/>
      <c r="D13" s="47"/>
      <c r="E13" s="11">
        <v>2486</v>
      </c>
      <c r="F13" s="22" t="s">
        <v>3</v>
      </c>
      <c r="G13" s="1"/>
      <c r="H13" s="1"/>
    </row>
    <row r="14" spans="1:8" x14ac:dyDescent="0.25">
      <c r="A14" s="1"/>
      <c r="B14" s="41" t="s">
        <v>153</v>
      </c>
      <c r="C14" s="46"/>
      <c r="D14" s="47"/>
      <c r="E14" s="11">
        <v>14000</v>
      </c>
      <c r="F14" s="22" t="s">
        <v>3</v>
      </c>
      <c r="G14" s="1"/>
      <c r="H14" s="1"/>
    </row>
    <row r="15" spans="1:8" x14ac:dyDescent="0.25">
      <c r="A15" s="1"/>
      <c r="B15" s="38" t="s">
        <v>136</v>
      </c>
      <c r="C15" s="39"/>
      <c r="D15" s="40"/>
      <c r="E15" s="20">
        <f>SUM(E10:E14)</f>
        <v>1288673</v>
      </c>
      <c r="F15" s="21" t="s">
        <v>3</v>
      </c>
      <c r="G15" s="1"/>
      <c r="H15" s="1"/>
    </row>
    <row r="16" spans="1:8" x14ac:dyDescent="0.25">
      <c r="A16" s="1"/>
      <c r="B16" s="38" t="s">
        <v>137</v>
      </c>
      <c r="C16" s="39"/>
      <c r="D16" s="40"/>
      <c r="E16" s="20">
        <f>E15*(1+Prisudvikling2019)^2</f>
        <v>1332598.2052955297</v>
      </c>
      <c r="F16" s="21" t="s">
        <v>3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90738.67333333334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22684.668333333335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22684.668333333335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24681.97119723279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875712.55050753802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218928.13762688451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218928.13762688451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238203.96700402477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2018-08-27T12:56:48Z</dcterms:modified>
</cp:coreProperties>
</file>