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2" i="19"/>
  <c r="E13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<sst xmlns="http://schemas.openxmlformats.org/spreadsheetml/2006/main" count="356" uniqueCount="157">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</sst>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8" t="s">
        <v>103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5" t="s">
        <v>32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31</v>
      </c>
      <c r="D14" s="75" t="s">
        <v>96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94</v>
      </c>
      <c r="D15" s="75" t="s">
        <v>97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95</v>
      </c>
      <c r="D16" s="75" t="s">
        <v>132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7</v>
      </c>
      <c r="D17" s="69" t="s">
        <v>98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8</v>
      </c>
      <c r="D18" s="69" t="s">
        <v>100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9</v>
      </c>
      <c r="D19" s="69" t="s">
        <v>99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10</v>
      </c>
      <c r="D20" s="72" t="s">
        <v>129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11</v>
      </c>
      <c r="D21" s="64" t="s">
        <v>101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12</v>
      </c>
      <c r="D22" s="64" t="s">
        <v>130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13</v>
      </c>
      <c r="D23" s="64" t="s">
        <v>104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25</v>
      </c>
      <c r="D24" s="81" t="s">
        <v>28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78" t="s">
        <v>102</v>
      </c>
      <c r="E25" s="79"/>
      <c r="F25" s="79"/>
      <c r="G25" s="80"/>
      <c r="H25" s="1"/>
      <c r="I25" s="1"/>
    </row>
    <row r="26" spans="1:9" x14ac:dyDescent="0.25">
      <c r="A26" s="1"/>
      <c r="B26" s="1"/>
      <c r="C26" s="6" t="s">
        <v>30</v>
      </c>
      <c r="D26" s="78" t="s">
        <v>65</v>
      </c>
      <c r="E26" s="79"/>
      <c r="F26" s="79"/>
      <c r="G26" s="80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648741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521586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127155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63577.5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3826677.5085877976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2903674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923003.50858779764</v>
      </c>
      <c r="F12" s="25" t="s">
        <v>3</v>
      </c>
      <c r="G12" s="17">
        <f>E12</f>
        <v>923003.50858779764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0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9.42578125" style="2" customWidth="1"/>
    <col min="3" max="3" width="10" style="2" customWidth="1"/>
    <col min="4" max="4" width="14.425781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155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153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156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2097774.7099743467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26641.738816674202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-36115.079629447362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2088301.3691615737</v>
      </c>
      <c r="D15" s="18" t="s">
        <v>3</v>
      </c>
      <c r="E15" s="17">
        <f>C15</f>
        <v>2088301.3691615737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151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omk.'!E13</f>
        <v>1405321.3099043898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1405321.3099043898</v>
      </c>
      <c r="D23" s="18" t="s">
        <v>3</v>
      </c>
      <c r="E23" s="17">
        <f>C23</f>
        <v>1405321.3099043898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7251.1087998525654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7251.1087998525654</v>
      </c>
      <c r="D28" s="18" t="s">
        <v>3</v>
      </c>
      <c r="E28" s="17">
        <f>C28</f>
        <v>7251.1087998525654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63577.5</v>
      </c>
      <c r="D30" s="18" t="s">
        <v>3</v>
      </c>
      <c r="E30" s="17">
        <f>C30</f>
        <v>63577.5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3564451.2878658157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2088301.3691615737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26521.427388351985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-35951.987541348739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2078870.8090085769</v>
      </c>
      <c r="D14" s="18" t="s">
        <v>3</v>
      </c>
      <c r="E14" s="17">
        <f>C14</f>
        <v>2078870.8090085769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151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omk.'!E13*(1+Prisudvikling2019)</f>
        <v>1429071.2400417738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1429071.2400417738</v>
      </c>
      <c r="D22" s="18" t="s">
        <v>3</v>
      </c>
      <c r="E22" s="17">
        <f>C22</f>
        <v>1429071.2400417738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63577.5</v>
      </c>
      <c r="D24" s="18" t="s">
        <v>3</v>
      </c>
      <c r="E24" s="17">
        <f>C24</f>
        <v>63577.5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3571519.5490503507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2078870.8090085769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35132.916672244944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-35938.063336573978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2078065.662344248</v>
      </c>
      <c r="D13" s="18" t="s">
        <v>3</v>
      </c>
      <c r="E13" s="17">
        <f>C13</f>
        <v>2078065.662344248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151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omk.'!E13*(1+Prisudvikling2019)^2</f>
        <v>1453222.5439984796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1453222.5439984796</v>
      </c>
      <c r="D21" s="18" t="s">
        <v>3</v>
      </c>
      <c r="E21" s="17">
        <f>C21</f>
        <v>1453222.5439984796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-16376.730045872362</v>
      </c>
      <c r="D23" s="18" t="s">
        <v>3</v>
      </c>
      <c r="E23" s="17">
        <f>C23</f>
        <v>-16376.730045872362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0</v>
      </c>
      <c r="D27" s="36" t="s">
        <v>3</v>
      </c>
      <c r="E27" s="17">
        <f>C27</f>
        <v>0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3514911.4762968556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2078065.662344248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35119.30969361779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-35924.144524643722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2077260.8275132221</v>
      </c>
      <c r="D12" s="18" t="s">
        <v>3</v>
      </c>
      <c r="E12" s="17">
        <f>C12</f>
        <v>2077260.8275132221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151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omk.'!E13*(1+Prisudvikling2019)^3</f>
        <v>1477782.0049920536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1477782.0049920536</v>
      </c>
      <c r="D20" s="18" t="s">
        <v>3</v>
      </c>
      <c r="E20" s="17">
        <f>C20</f>
        <v>1477782.0049920536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-16653.496783647603</v>
      </c>
      <c r="D22" s="18" t="s">
        <v>3</v>
      </c>
      <c r="E22" s="17">
        <f>C22</f>
        <v>-16653.496783647603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0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154</v>
      </c>
      <c r="C26" s="55">
        <f>SUM(C24:C25)</f>
        <v>0</v>
      </c>
      <c r="D26" s="36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3538389.3357216278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3515019.1382109383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1417244.4282365914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2097774.7099743467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1012357.040624066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1131401.9491079357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2143758.9897320019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1012357.040624066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1131401.9491079357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2143758.9897320019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0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0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0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152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1356106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2893</v>
      </c>
      <c r="F11" s="22" t="s">
        <v>3</v>
      </c>
      <c r="G11" s="1"/>
      <c r="H11" s="1"/>
    </row>
    <row r="12" spans="1:8" x14ac:dyDescent="0.25">
      <c r="A12" s="1"/>
      <c r="B12" s="38" t="s">
        <v>136</v>
      </c>
      <c r="C12" s="39"/>
      <c r="D12" s="40"/>
      <c r="E12" s="20">
        <f>SUM(E10:E11)</f>
        <v>1358999</v>
      </c>
      <c r="F12" s="21" t="s">
        <v>3</v>
      </c>
      <c r="G12" s="1"/>
      <c r="H12" s="1"/>
    </row>
    <row r="13" spans="1:8" x14ac:dyDescent="0.25">
      <c r="A13" s="1"/>
      <c r="B13" s="38" t="s">
        <v>137</v>
      </c>
      <c r="C13" s="39"/>
      <c r="D13" s="40"/>
      <c r="E13" s="20">
        <f>E12*(1+Prisudvikling2019)^2</f>
        <v>1405321.3099043898</v>
      </c>
      <c r="F13" s="21" t="s">
        <v>3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-60206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-15051.5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-15051.5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-16376.730045872362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0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0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2018-08-27T13:04:49Z</dcterms:modified>
</cp:coreProperties>
</file>