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2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3" i="20" l="1"/>
  <c r="G11" i="7" l="1"/>
  <c r="E11" i="11" l="1"/>
  <c r="F10" i="20" s="1"/>
  <c r="F12" i="20" s="1"/>
  <c r="F13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<sst xmlns="http://schemas.openxmlformats.org/spreadsheetml/2006/main" count="363" uniqueCount="160">
  <si>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</si>
  <si>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</si>
  <si>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</si>
  <si>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</si>
  <si>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</si>
  <si>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</si>
  <si>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</si>
  <si>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</si>
  <si>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</si>
  <si>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</si>
  <si>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</si>
  <si>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</si>
  <si>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</si>
  <si>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</si>
  <si>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</si>
  <si>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</si>
  <si>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</si>
  <si>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</si>
  <si>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</si>
  <si>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</si>
  <si>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</si>
  <si>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</si>
  <si>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</si>
  <si>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</si>
  <si>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</si>
  <si>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</si>
  <si>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</si>
  <si>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</si>
  <si>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</si>
  <si>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</si>
  <si>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</si>
  <si>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</si>
  <si>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</si>
  <si>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</si>
  <si>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</si>
  <si>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</si>
  <si>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</si>
  <si>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</si>
  <si>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</si>
  <si>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</si>
  <si>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</si>
  <si>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</si>
  <si>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</si>
  <si>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</si>
  <si>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</si>
  <si>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</si>
  <si>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</si>
  <si>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</si>
  <si>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</si>
  <si>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</si>
  <si>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</si>
  <si>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</si>
  <si>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</si>
  <si>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</si>
  <si>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</si>
  <si>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</si>
  <si>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</si>
  <si>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</si>
  <si>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</si>
  <si>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</si>
  <si>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</si>
  <si>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</si>
  <si>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</si>
  <si>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</si>
  <si>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</si>
  <si>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</si>
  <si>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</si>
  <si>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</si>
  <si>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</si>
  <si>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</si>
  <si>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</si>
  <si>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</si>
  <si>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</si>
  <si>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</si>
  <si>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</si>
  <si>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</si>
  <si>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</si>
  <si>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</si>
  <si>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</si>
  <si>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</si>
  <si>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</si>
  <si>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</si>
  <si>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</si>
  <si>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</si>
  <si>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</si>
  <si>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</si>
  <si>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</si>
  <si>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</si>
  <si>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</si>
  <si>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</si>
  <si>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</si>
  <si>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</si>
  <si>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</si>
  <si>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</si>
  <si>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</si>
  <si>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</si>
  <si>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</si>
  <si>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</si>
  <si>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</si>
  <si>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</si>
  <si>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</si>
  <si>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</si>
  <si>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</si>
  <si>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</si>
  <si>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</si>
  <si>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</si>
  <si>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</si>
  <si>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</si>
  <si>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</si>
  <si>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</si>
  <si>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</si>
  <si>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</si>
  <si>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</si>
  <si>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</si>
  <si>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</si>
  <si>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</si>
  <si>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</si>
  <si>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</si>
  <si>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</si>
  <si>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</si>
  <si>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</si>
  <si>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</si>
  <si>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</si>
  <si>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</si>
  <si>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</si>
  <si>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</si>
  <si>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</si>
  <si>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</si>
  <si>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</si>
  <si>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</si>
  <si>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</si>
  <si>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</si>
  <si>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</si>
  <si>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</si>
  <si>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</si>
  <si>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</si>
  <si>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</si>
  <si>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</si>
  <si>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</si>
  <si>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</si>
  <si>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</si>
  <si>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</si>
  <si>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</si>
  <si>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</si>
  <si>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</si>
  <si>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</si>
  <si>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</si>
  <si>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</si>
  <si>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Afgift til Forsyningsekretariatet</t>
  </si>
  <si>
    <t>Skatter og afgifter</t>
  </si>
  <si>
    <t>Selskabsskatter</t>
  </si>
  <si>
    <t>Ingen anlægsprojekter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</si>
  <si>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</si>
  <si>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</si>
  <si>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</si>
  <si>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 xml:space="preserve">Flytning af forsyningsledning </t>
  </si>
  <si>
    <t>Samlet korrektioner for overholdelse af indtægtsrammer</t>
  </si>
  <si>
    <t>Afgift for ledningsført vand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</si>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</sst>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-1148266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-1148266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6381775.9987781579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6799131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-417355.00122184213</v>
      </c>
      <c r="F12" s="25" t="s">
        <v>3</v>
      </c>
      <c r="G12" s="17">
        <f>E12</f>
        <v>-417355.00122184213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-417355.00122184213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-104338.75030546053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-104338.75030546053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-111572.87397306655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26.25" x14ac:dyDescent="0.25">
      <c r="A10" s="1"/>
      <c r="B10" s="61" t="s">
        <v>151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56" t="s">
        <v>155</v>
      </c>
      <c r="C11" s="57"/>
      <c r="D11" s="58">
        <v>0</v>
      </c>
      <c r="E11" s="22" t="s">
        <v>3</v>
      </c>
      <c r="F11" s="11">
        <v>2124</v>
      </c>
      <c r="G11" s="22" t="s">
        <v>3</v>
      </c>
      <c r="H11" s="1"/>
    </row>
    <row r="12" spans="1:8" x14ac:dyDescent="0.25">
      <c r="A12" s="1"/>
      <c r="B12" s="38" t="s">
        <v>146</v>
      </c>
      <c r="C12" s="40"/>
      <c r="D12" s="20">
        <f>SUM(D10:D11)</f>
        <v>0</v>
      </c>
      <c r="E12" s="21" t="s">
        <v>3</v>
      </c>
      <c r="F12" s="20">
        <f>SUM(F10:F11)</f>
        <v>2124</v>
      </c>
      <c r="G12" s="21" t="s">
        <v>3</v>
      </c>
      <c r="H12" s="1"/>
    </row>
    <row r="13" spans="1:8" x14ac:dyDescent="0.25">
      <c r="A13" s="1"/>
      <c r="B13" s="38" t="s">
        <v>147</v>
      </c>
      <c r="C13" s="40"/>
      <c r="D13" s="20">
        <f>D12*(1+Prisudvikling2019)</f>
        <v>0</v>
      </c>
      <c r="E13" s="21" t="s">
        <v>3</v>
      </c>
      <c r="F13" s="20">
        <f>F12*(1+Prisudvikling2019)</f>
        <v>2159.8955999999998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158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159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4531789.6682088478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Tillæg'!D13,'Fane 10. Tillæg'!F13)</f>
        <v>2159.8955999999998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57590.231021892367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-78056.176512122591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4513483.6183186183</v>
      </c>
      <c r="D15" s="18" t="s">
        <v>3</v>
      </c>
      <c r="E15" s="17">
        <f>C15</f>
        <v>4513483.6183186183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2093715.2027382196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2093715.2027382196</v>
      </c>
      <c r="D23" s="18" t="s">
        <v>3</v>
      </c>
      <c r="E23" s="17">
        <f>C23</f>
        <v>2093715.2027382196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10036.022325418438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10036.022325418438</v>
      </c>
      <c r="D28" s="18" t="s">
        <v>3</v>
      </c>
      <c r="E28" s="17">
        <f>C28</f>
        <v>10036.022325418438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6617234.843382257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4513483.6183186183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2159.0590724341196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57330.31000075068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-77703.836781429272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4493110.0915379394</v>
      </c>
      <c r="D14" s="18" t="s">
        <v>3</v>
      </c>
      <c r="E14" s="17">
        <f>C14</f>
        <v>4493110.0915379394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2129098.9896644955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2129098.9896644955</v>
      </c>
      <c r="D22" s="18" t="s">
        <v>3</v>
      </c>
      <c r="E22" s="17">
        <f>C22</f>
        <v>2129098.9896644955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6622209.0812024344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4493110.0915379394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66207.686280645052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77052.47044513408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-78818.294220483222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4557551.9540432356</v>
      </c>
      <c r="D13" s="18" t="s">
        <v>3</v>
      </c>
      <c r="E13" s="17">
        <f>C13</f>
        <v>4557551.9540432356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2165080.7625898249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2165080.7625898249</v>
      </c>
      <c r="D21" s="18" t="s">
        <v>3</v>
      </c>
      <c r="E21" s="17">
        <f>C21</f>
        <v>2165080.7625898249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-6056.8867035999829</v>
      </c>
      <c r="D23" s="18" t="s">
        <v>3</v>
      </c>
      <c r="E23" s="17">
        <f>C23</f>
        <v>-6056.8867035999829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-111572.87397306655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-111572.87397306655</v>
      </c>
      <c r="D27" s="36" t="s">
        <v>3</v>
      </c>
      <c r="E27" s="17">
        <f>C27</f>
        <v>-111572.87397306655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6605002.9559563939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4557551.9540432356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77022.628023330675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-78787.767895131634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4555786.8141714353</v>
      </c>
      <c r="D12" s="18" t="s">
        <v>3</v>
      </c>
      <c r="E12" s="17">
        <f>C12</f>
        <v>4555786.8141714353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2201670.6274775928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2201670.6274775928</v>
      </c>
      <c r="D20" s="18" t="s">
        <v>3</v>
      </c>
      <c r="E20" s="17">
        <f>C20</f>
        <v>2201670.6274775928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-6159.2480888908221</v>
      </c>
      <c r="D22" s="18" t="s">
        <v>3</v>
      </c>
      <c r="E22" s="17">
        <f>C22</f>
        <v>-6159.2480888908221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0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-113458.45554321137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55">
        <f>SUM(C24:C25)</f>
        <v>-113458.45554321137</v>
      </c>
      <c r="D26" s="36" t="s">
        <v>3</v>
      </c>
      <c r="E26" s="17">
        <f>C26</f>
        <v>-113458.45554321137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6637839.7380169258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6867101.227808848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2335311.5596000003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4531789.6682088478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1608096.5764784932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3022900.4193059001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4630996.9957843935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1608096.5764784932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3085861.7167742336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4693958.293252727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62961.297468333505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62961.297468333505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66207.686280645052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157</v>
      </c>
      <c r="C10" s="46"/>
      <c r="D10" s="47"/>
      <c r="E10" s="11">
        <v>1868182</v>
      </c>
      <c r="F10" s="22" t="s">
        <v>3</v>
      </c>
      <c r="G10" s="1"/>
      <c r="H10" s="1"/>
    </row>
    <row r="11" spans="1:8" x14ac:dyDescent="0.25">
      <c r="A11" s="1"/>
      <c r="B11" s="41" t="s">
        <v>148</v>
      </c>
      <c r="C11" s="46"/>
      <c r="D11" s="47"/>
      <c r="E11" s="11">
        <v>4151</v>
      </c>
      <c r="F11" s="22" t="s">
        <v>3</v>
      </c>
      <c r="G11" s="1"/>
      <c r="H11" s="1"/>
    </row>
    <row r="12" spans="1:8" x14ac:dyDescent="0.25">
      <c r="A12" s="1"/>
      <c r="B12" s="41" t="s">
        <v>149</v>
      </c>
      <c r="C12" s="46"/>
      <c r="D12" s="47"/>
      <c r="E12" s="11">
        <v>64</v>
      </c>
      <c r="F12" s="22" t="s">
        <v>3</v>
      </c>
      <c r="G12" s="1"/>
      <c r="H12" s="1"/>
    </row>
    <row r="13" spans="1:8" x14ac:dyDescent="0.25">
      <c r="A13" s="1"/>
      <c r="B13" s="41" t="s">
        <v>150</v>
      </c>
      <c r="C13" s="46"/>
      <c r="D13" s="47"/>
      <c r="E13" s="11">
        <v>152305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2024702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2093715.2027382196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-22267.016666666663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-5566.7541666666657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-5566.7541666666657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-6056.8867035999829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2018-08-27T12:56:42Z</dcterms:modified>
</cp:coreProperties>
</file>