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<sst xmlns="http://schemas.openxmlformats.org/spreadsheetml/2006/main" count="358" uniqueCount="158">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</sst>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6" t="s">
        <v>103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3" t="s">
        <v>32</v>
      </c>
      <c r="E13" s="74"/>
      <c r="F13" s="74"/>
      <c r="G13" s="75"/>
      <c r="H13" s="1"/>
      <c r="I13" s="1"/>
    </row>
    <row r="14" spans="1:9" x14ac:dyDescent="0.25">
      <c r="A14" s="1"/>
      <c r="B14" s="1"/>
      <c r="C14" s="6" t="s">
        <v>31</v>
      </c>
      <c r="D14" s="73" t="s">
        <v>96</v>
      </c>
      <c r="E14" s="74"/>
      <c r="F14" s="74"/>
      <c r="G14" s="75"/>
      <c r="H14" s="1"/>
      <c r="I14" s="1"/>
    </row>
    <row r="15" spans="1:9" x14ac:dyDescent="0.25">
      <c r="A15" s="1"/>
      <c r="B15" s="1"/>
      <c r="C15" s="6" t="s">
        <v>94</v>
      </c>
      <c r="D15" s="73" t="s">
        <v>97</v>
      </c>
      <c r="E15" s="74"/>
      <c r="F15" s="74"/>
      <c r="G15" s="75"/>
      <c r="H15" s="1"/>
      <c r="I15" s="1"/>
    </row>
    <row r="16" spans="1:9" x14ac:dyDescent="0.25">
      <c r="A16" s="1"/>
      <c r="B16" s="1"/>
      <c r="C16" s="6" t="s">
        <v>95</v>
      </c>
      <c r="D16" s="73" t="s">
        <v>132</v>
      </c>
      <c r="E16" s="74"/>
      <c r="F16" s="74"/>
      <c r="G16" s="75"/>
      <c r="H16" s="1"/>
      <c r="I16" s="1"/>
    </row>
    <row r="17" spans="1:9" x14ac:dyDescent="0.25">
      <c r="A17" s="1"/>
      <c r="B17" s="1"/>
      <c r="C17" s="6" t="s">
        <v>7</v>
      </c>
      <c r="D17" s="67" t="s">
        <v>98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8</v>
      </c>
      <c r="D18" s="67" t="s">
        <v>100</v>
      </c>
      <c r="E18" s="68"/>
      <c r="F18" s="68"/>
      <c r="G18" s="69"/>
      <c r="H18" s="1"/>
      <c r="I18" s="1"/>
    </row>
    <row r="19" spans="1:9" x14ac:dyDescent="0.25">
      <c r="A19" s="1"/>
      <c r="B19" s="1"/>
      <c r="C19" s="6" t="s">
        <v>9</v>
      </c>
      <c r="D19" s="67" t="s">
        <v>99</v>
      </c>
      <c r="E19" s="68"/>
      <c r="F19" s="68"/>
      <c r="G19" s="69"/>
      <c r="H19" s="1"/>
      <c r="I19" s="1"/>
    </row>
    <row r="20" spans="1:9" x14ac:dyDescent="0.25">
      <c r="A20" s="1"/>
      <c r="B20" s="1"/>
      <c r="C20" s="6" t="s">
        <v>10</v>
      </c>
      <c r="D20" s="70" t="s">
        <v>129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11</v>
      </c>
      <c r="D21" s="62" t="s">
        <v>101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12</v>
      </c>
      <c r="D22" s="62" t="s">
        <v>130</v>
      </c>
      <c r="E22" s="63"/>
      <c r="F22" s="63"/>
      <c r="G22" s="64"/>
      <c r="H22" s="1"/>
      <c r="I22" s="1"/>
    </row>
    <row r="23" spans="1:9" x14ac:dyDescent="0.25">
      <c r="A23" s="1"/>
      <c r="B23" s="1"/>
      <c r="C23" s="6" t="s">
        <v>13</v>
      </c>
      <c r="D23" s="62" t="s">
        <v>104</v>
      </c>
      <c r="E23" s="63"/>
      <c r="F23" s="63"/>
      <c r="G23" s="64"/>
      <c r="H23" s="1"/>
      <c r="I23" s="1"/>
    </row>
    <row r="24" spans="1:9" x14ac:dyDescent="0.25">
      <c r="A24" s="1"/>
      <c r="B24" s="1"/>
      <c r="C24" s="6" t="s">
        <v>25</v>
      </c>
      <c r="D24" s="79" t="s">
        <v>28</v>
      </c>
      <c r="E24" s="80"/>
      <c r="F24" s="80"/>
      <c r="G24" s="81"/>
      <c r="H24" s="1"/>
      <c r="I24" s="1"/>
    </row>
    <row r="25" spans="1:9" x14ac:dyDescent="0.25">
      <c r="A25" s="1"/>
      <c r="B25" s="1"/>
      <c r="C25" s="6" t="s">
        <v>29</v>
      </c>
      <c r="D25" s="76" t="s">
        <v>102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30</v>
      </c>
      <c r="D26" s="76" t="s">
        <v>65</v>
      </c>
      <c r="E26" s="77"/>
      <c r="F26" s="77"/>
      <c r="G26" s="7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-4128012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-3271968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-856044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-428022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112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105</v>
      </c>
      <c r="C9" s="92"/>
      <c r="D9" s="93"/>
      <c r="E9" s="11">
        <v>9365139.1181620955</v>
      </c>
      <c r="F9" s="22" t="s">
        <v>3</v>
      </c>
      <c r="G9" s="19"/>
      <c r="H9" s="27"/>
      <c r="I9" s="1"/>
    </row>
    <row r="10" spans="1:9" x14ac:dyDescent="0.25">
      <c r="A10" s="1"/>
      <c r="B10" s="91" t="s">
        <v>106</v>
      </c>
      <c r="C10" s="92"/>
      <c r="D10" s="93"/>
      <c r="E10" s="11">
        <v>9102930</v>
      </c>
      <c r="F10" s="22" t="s">
        <v>3</v>
      </c>
      <c r="G10" s="14"/>
      <c r="H10" s="28"/>
      <c r="I10" s="1"/>
    </row>
    <row r="11" spans="1:9" x14ac:dyDescent="0.25">
      <c r="A11" s="1"/>
      <c r="B11" s="91" t="s">
        <v>113</v>
      </c>
      <c r="C11" s="92"/>
      <c r="D11" s="93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262209.11816209555</v>
      </c>
      <c r="F12" s="25" t="s">
        <v>3</v>
      </c>
      <c r="G12" s="17">
        <f>E12</f>
        <v>262209.11816209555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117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85" t="s">
        <v>114</v>
      </c>
      <c r="C18" s="86"/>
      <c r="D18" s="87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116</v>
      </c>
      <c r="C20" s="86"/>
      <c r="D20" s="87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118</v>
      </c>
      <c r="C21" s="89"/>
      <c r="D21" s="89"/>
      <c r="E21" s="89"/>
      <c r="F21" s="90"/>
      <c r="G21" s="20">
        <f>E20</f>
        <v>0</v>
      </c>
      <c r="H21" s="21" t="s">
        <v>3</v>
      </c>
      <c r="I21" s="1"/>
    </row>
    <row r="22" spans="1:9" x14ac:dyDescent="0.25">
      <c r="A22" s="1"/>
      <c r="B22" s="88" t="s">
        <v>119</v>
      </c>
      <c r="C22" s="89"/>
      <c r="D22" s="89"/>
      <c r="E22" s="89"/>
      <c r="F22" s="90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142</v>
      </c>
      <c r="C8" s="89"/>
      <c r="D8" s="89"/>
      <c r="E8" s="89"/>
      <c r="F8" s="89"/>
      <c r="G8" s="89"/>
      <c r="H8" s="90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97" t="s">
        <v>148</v>
      </c>
      <c r="C10" s="98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8" t="s">
        <v>143</v>
      </c>
      <c r="C11" s="89"/>
      <c r="D11" s="90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156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157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6271566.4116320927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79648.893427727569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-107970.66018601696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6243244.6448738035</v>
      </c>
      <c r="D15" s="18" t="s">
        <v>3</v>
      </c>
      <c r="E15" s="17">
        <f>C15</f>
        <v>6243244.6448738035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2817281.4494249793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2817281.4494249793</v>
      </c>
      <c r="D23" s="18" t="s">
        <v>3</v>
      </c>
      <c r="E23" s="17">
        <f>C23</f>
        <v>2817281.4494249793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16318.834397427063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16318.834397427063</v>
      </c>
      <c r="D28" s="18" t="s">
        <v>3</v>
      </c>
      <c r="E28" s="17">
        <f>C28</f>
        <v>16318.834397427063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-428022</v>
      </c>
      <c r="D30" s="18" t="s">
        <v>3</v>
      </c>
      <c r="E30" s="17">
        <f>C30</f>
        <v>-428022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8648822.9286962114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6243244.6448738035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79289.206989897299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-107483.07548168293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6215050.7763820179</v>
      </c>
      <c r="D14" s="18" t="s">
        <v>3</v>
      </c>
      <c r="E14" s="17">
        <f>C14</f>
        <v>6215050.7763820179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2864893.5059202611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2864893.5059202611</v>
      </c>
      <c r="D22" s="18" t="s">
        <v>3</v>
      </c>
      <c r="E22" s="17">
        <f>C22</f>
        <v>2864893.5059202611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-428022</v>
      </c>
      <c r="D24" s="18" t="s">
        <v>3</v>
      </c>
      <c r="E24" s="17">
        <f>C24</f>
        <v>-428022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8651922.282302279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6215050.7763820179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36274.285890993095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105647.39355241387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-108068.53174903223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6248903.9240763923</v>
      </c>
      <c r="D13" s="18" t="s">
        <v>3</v>
      </c>
      <c r="E13" s="17">
        <f>C13</f>
        <v>6248903.9240763923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2913310.2061703131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2913310.2061703131</v>
      </c>
      <c r="D21" s="18" t="s">
        <v>3</v>
      </c>
      <c r="E21" s="17">
        <f>C21</f>
        <v>2913310.2061703131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-139672.23235779646</v>
      </c>
      <c r="D23" s="18" t="s">
        <v>3</v>
      </c>
      <c r="E23" s="17">
        <f>C23</f>
        <v>-139672.23235779646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606202.40084284742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606202.40084284742</v>
      </c>
      <c r="D27" s="36" t="s">
        <v>3</v>
      </c>
      <c r="E27" s="17">
        <f>C27</f>
        <v>606202.40084284742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9628744.2987317573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6248903.9240763923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105606.47631689101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-108026.67680668582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6246483.7235865975</v>
      </c>
      <c r="D12" s="18" t="s">
        <v>3</v>
      </c>
      <c r="E12" s="17">
        <f>C12</f>
        <v>6246483.7235865975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2962545.1486545908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2962545.1486545908</v>
      </c>
      <c r="D20" s="18" t="s">
        <v>3</v>
      </c>
      <c r="E20" s="17">
        <f>C20</f>
        <v>2962545.1486545908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-142032.69308464319</v>
      </c>
      <c r="D22" s="18" t="s">
        <v>3</v>
      </c>
      <c r="E22" s="17">
        <f>C22</f>
        <v>-142032.69308464319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616447.22141709144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616447.22141709144</v>
      </c>
      <c r="D26" s="36" t="s">
        <v>3</v>
      </c>
      <c r="E26" s="17">
        <f>C26</f>
        <v>616447.22141709144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9683443.4005736373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9346522.3211324103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3074955.9095003172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6271566.4116320927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3377443.956082134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3031614.9140465851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6409058.8701287191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3377443.956082134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3066110.5479032518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6443554.5039853863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34495.63385666674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34495.63385666674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36274.285890993095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2710638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5954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7826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2724418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2817281.4494249793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124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33</v>
      </c>
      <c r="C9" s="92"/>
      <c r="D9" s="93"/>
      <c r="E9" s="11">
        <v>-513478.96666666667</v>
      </c>
      <c r="F9" s="22" t="s">
        <v>3</v>
      </c>
      <c r="G9" s="19"/>
      <c r="H9" s="27"/>
      <c r="I9" s="1"/>
    </row>
    <row r="10" spans="1:9" x14ac:dyDescent="0.25">
      <c r="A10" s="1"/>
      <c r="B10" s="85" t="s">
        <v>115</v>
      </c>
      <c r="C10" s="86"/>
      <c r="D10" s="8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5" t="s">
        <v>125</v>
      </c>
      <c r="C11" s="86"/>
      <c r="D11" s="87"/>
      <c r="E11" s="11">
        <f>E9/E10</f>
        <v>-128369.74166666667</v>
      </c>
      <c r="F11" s="22" t="s">
        <v>3</v>
      </c>
      <c r="G11" s="14"/>
      <c r="H11" s="28"/>
      <c r="I11" s="1"/>
    </row>
    <row r="12" spans="1:9" x14ac:dyDescent="0.25">
      <c r="A12" s="1"/>
      <c r="B12" s="88" t="s">
        <v>131</v>
      </c>
      <c r="C12" s="89"/>
      <c r="D12" s="89"/>
      <c r="E12" s="89"/>
      <c r="F12" s="90"/>
      <c r="G12" s="20">
        <f>E11</f>
        <v>-128369.74166666667</v>
      </c>
      <c r="H12" s="21" t="s">
        <v>3</v>
      </c>
      <c r="I12" s="1"/>
    </row>
    <row r="13" spans="1:9" x14ac:dyDescent="0.25">
      <c r="A13" s="1"/>
      <c r="B13" s="88" t="s">
        <v>127</v>
      </c>
      <c r="C13" s="89"/>
      <c r="D13" s="89"/>
      <c r="E13" s="89"/>
      <c r="F13" s="90"/>
      <c r="G13" s="20">
        <f>G12*(1+Prisudvikling2018)*(1+Prisudvikling2019)^4</f>
        <v>-139672.23235779646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8" t="s">
        <v>122</v>
      </c>
      <c r="C17" s="89"/>
      <c r="D17" s="89"/>
      <c r="E17" s="89"/>
      <c r="F17" s="89"/>
      <c r="G17" s="89"/>
      <c r="H17" s="90"/>
      <c r="I17" s="1"/>
    </row>
    <row r="18" spans="1:9" x14ac:dyDescent="0.25">
      <c r="A18" s="1"/>
      <c r="B18" s="91" t="s">
        <v>122</v>
      </c>
      <c r="C18" s="92"/>
      <c r="D18" s="93"/>
      <c r="E18" s="11">
        <v>2228590.3011720758</v>
      </c>
      <c r="F18" s="22" t="s">
        <v>3</v>
      </c>
      <c r="G18" s="14"/>
      <c r="H18" s="28"/>
      <c r="I18" s="1"/>
    </row>
    <row r="19" spans="1:9" x14ac:dyDescent="0.25">
      <c r="A19" s="1"/>
      <c r="B19" s="85" t="s">
        <v>115</v>
      </c>
      <c r="C19" s="86"/>
      <c r="D19" s="8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5" t="s">
        <v>126</v>
      </c>
      <c r="C20" s="86"/>
      <c r="D20" s="87"/>
      <c r="E20" s="11">
        <f>E18/E19</f>
        <v>557147.57529301895</v>
      </c>
      <c r="F20" s="22" t="s">
        <v>3</v>
      </c>
      <c r="G20" s="14"/>
      <c r="H20" s="28"/>
      <c r="I20" s="1"/>
    </row>
    <row r="21" spans="1:9" x14ac:dyDescent="0.25">
      <c r="A21" s="1"/>
      <c r="B21" s="88" t="s">
        <v>131</v>
      </c>
      <c r="C21" s="89"/>
      <c r="D21" s="89"/>
      <c r="E21" s="89"/>
      <c r="F21" s="90"/>
      <c r="G21" s="20">
        <f>E20</f>
        <v>557147.57529301895</v>
      </c>
      <c r="H21" s="21" t="s">
        <v>3</v>
      </c>
      <c r="I21" s="1"/>
    </row>
    <row r="22" spans="1:9" x14ac:dyDescent="0.25">
      <c r="A22" s="1"/>
      <c r="B22" s="88" t="s">
        <v>127</v>
      </c>
      <c r="C22" s="89"/>
      <c r="D22" s="89"/>
      <c r="E22" s="89"/>
      <c r="F22" s="90"/>
      <c r="G22" s="20">
        <f>G21*(1+Prisudvikling2018)*(1+Prisudvikling2019)^4</f>
        <v>606202.40084284742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2018-08-28T08:08:35Z</dcterms:modified>
</cp:coreProperties>
</file>