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2" i="11"/>
  <c r="D10" i="20" s="1"/>
  <c r="G12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/>
  <c r="E10" i="11" l="1"/>
  <c r="E12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<sst xmlns="http://schemas.openxmlformats.org/spreadsheetml/2006/main" count="310" uniqueCount="158">
  <si>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</si>
  <si>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</si>
  <si>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</si>
  <si>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</si>
  <si>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</si>
  <si>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</si>
  <si>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</si>
  <si>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</si>
  <si>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</si>
  <si>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</si>
  <si>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</si>
  <si>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</si>
  <si>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</si>
  <si>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</si>
  <si>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</si>
  <si>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</si>
  <si>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</si>
  <si>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</si>
  <si>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</si>
  <si>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</si>
  <si>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</si>
  <si>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</si>
  <si>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</si>
  <si>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</si>
  <si>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</si>
  <si>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</si>
  <si>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</si>
  <si>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</si>
  <si>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</si>
  <si>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</si>
  <si>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</si>
  <si>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</si>
  <si>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</si>
  <si>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</si>
  <si>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</si>
  <si>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</si>
  <si>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</si>
  <si>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</si>
  <si>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</si>
  <si>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</si>
  <si>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</si>
  <si>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</si>
  <si>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</si>
  <si>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</si>
  <si>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</si>
  <si>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</si>
  <si>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</si>
  <si>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</si>
  <si>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</si>
  <si>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</si>
  <si>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</si>
  <si>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</si>
  <si>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</si>
  <si>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</si>
  <si>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</si>
  <si>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</si>
  <si>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</si>
  <si>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</si>
  <si>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</si>
  <si>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</si>
  <si>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</si>
  <si>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</si>
  <si>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</si>
  <si>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</si>
  <si>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</si>
  <si>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</si>
  <si>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</si>
  <si>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</si>
  <si>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</si>
  <si>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</si>
  <si>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</si>
  <si>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</si>
  <si>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</si>
  <si>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</si>
  <si>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</si>
  <si>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</si>
  <si>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</si>
  <si>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</si>
  <si>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</si>
  <si>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</si>
  <si>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</si>
  <si>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</si>
  <si>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</si>
  <si>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</si>
  <si>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</si>
  <si>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</si>
  <si>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</si>
  <si>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</si>
  <si>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</si>
  <si>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</si>
  <si>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</si>
  <si>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</si>
  <si>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</si>
  <si>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</si>
  <si>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</si>
  <si>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</si>
  <si>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</si>
  <si>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</si>
  <si>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</si>
  <si>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</si>
  <si>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</si>
  <si>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</si>
  <si>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</si>
  <si>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</si>
  <si>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</si>
  <si>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</si>
  <si>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</si>
  <si>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</si>
  <si>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</si>
  <si>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</si>
  <si>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</si>
  <si>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</si>
  <si>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</si>
  <si>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</si>
  <si>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</si>
  <si>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</si>
  <si>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</si>
  <si>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</si>
  <si>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</si>
  <si>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</si>
  <si>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</si>
  <si>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</si>
  <si>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</si>
  <si>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</si>
  <si>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</si>
  <si>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</si>
  <si>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</si>
  <si>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</si>
  <si>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</si>
  <si>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</si>
  <si>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</si>
  <si>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</si>
  <si>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</si>
  <si>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</si>
  <si>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</si>
  <si>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</si>
  <si>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</si>
  <si>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</si>
  <si>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</si>
  <si>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</si>
  <si>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</si>
  <si>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</si>
  <si>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</si>
  <si>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</si>
  <si>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</si>
  <si>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</si>
  <si>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</si>
  <si>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</si>
  <si>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</si>
  <si>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</si>
  <si>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</si>
  <si>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</si>
  <si>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</si>
  <si>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</si>
  <si>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</si>
  <si>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</si>
  <si>
    <t>Ø 50mm &lt; Ledningsnet ≤ Ø110 mm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</si>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</sst>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340424.5732467284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17021228.66233642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297254.29208199278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32665306.822197009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897353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453189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444164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222082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76372294.181616917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62434855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13937439.181616917</v>
      </c>
      <c r="F12" s="25" t="s">
        <v>3</v>
      </c>
      <c r="G12" s="17">
        <f>E12</f>
        <v>13937439.181616917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-84439.319133331999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1586628.1194421053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1502188.8003087733</v>
      </c>
      <c r="F19" s="25" t="s">
        <v>3</v>
      </c>
      <c r="G19" s="17">
        <f>E19</f>
        <v>1502188.8003087733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1528477.1043141768</v>
      </c>
      <c r="F20" s="25" t="s">
        <v>3</v>
      </c>
      <c r="G20" s="17">
        <f>E20</f>
        <v>1528477.1043141768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1528477.1043141768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764238.55215708842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13937439.181616917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764238.55215708842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790288.0893928794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75</v>
      </c>
      <c r="D10" s="11">
        <v>35476.35</v>
      </c>
      <c r="E10" s="11">
        <f>D10/C10</f>
        <v>473.01799999999997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156</v>
      </c>
      <c r="C11" s="61">
        <v>75</v>
      </c>
      <c r="D11" s="11">
        <v>316848.57</v>
      </c>
      <c r="E11" s="11">
        <f t="shared" ref="E11" si="0">D11/C11</f>
        <v>4224.6476000000002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3" t="s">
        <v>144</v>
      </c>
      <c r="C12" s="94"/>
      <c r="D12" s="95"/>
      <c r="E12" s="20">
        <f>SUM(E10:E11)</f>
        <v>4697.6656000000003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Anlægsprojekter'!F12</f>
        <v>0</v>
      </c>
      <c r="E10" s="22" t="s">
        <v>3</v>
      </c>
      <c r="F10" s="11">
        <f>SUM('Fane 10. Anlægsprojekter'!E12,'Fane 10. Anlægsprojekter'!G12)</f>
        <v>4697.6656000000003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4697.6656000000003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4777.0561486400002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47890600.519325703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988.93098918733551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90422.312200866727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4777.0561486400002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810976.73103542835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-469874.18028167111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-339274.30644236424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-287203.36344327254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47701413.699532524</v>
      </c>
      <c r="D20" s="18" t="s">
        <v>3</v>
      </c>
      <c r="E20" s="17">
        <f>C20</f>
        <v>47701413.699532524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24428264.341995373</v>
      </c>
      <c r="D22" s="18" t="s">
        <v>3</v>
      </c>
      <c r="E22" s="17">
        <f>C22</f>
        <v>24428264.341995373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119151.1680438445</v>
      </c>
      <c r="D24" s="18" t="s">
        <v>3</v>
      </c>
      <c r="E24" s="17">
        <f>C24</f>
        <v>119151.1680438445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222082</v>
      </c>
      <c r="D26" s="18" t="s">
        <v>3</v>
      </c>
      <c r="E26" s="17">
        <f>C26</f>
        <v>222082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790288.0893928794</v>
      </c>
      <c r="D28" s="18" t="s">
        <v>3</v>
      </c>
      <c r="E28" s="17">
        <f>C28</f>
        <v>790288.0893928794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73261199.298964635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47701413.699532524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806153.89152209961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-467079.86118935631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-338107.88137681538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-289516.20351298025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47412863.644975469</v>
      </c>
      <c r="D14" s="18" t="s">
        <v>3</v>
      </c>
      <c r="E14" s="17">
        <f>C14</f>
        <v>47412863.644975469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24841102.009375092</v>
      </c>
      <c r="D16" s="18" t="s">
        <v>3</v>
      </c>
      <c r="E16" s="17">
        <f>C16</f>
        <v>24841102.009375092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222082</v>
      </c>
      <c r="D18" s="18" t="s">
        <v>3</v>
      </c>
      <c r="E18" s="17">
        <f>C18</f>
        <v>222082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803643.95810361893</v>
      </c>
      <c r="D20" s="18" t="s">
        <v>3</v>
      </c>
      <c r="E20" s="17">
        <f>C20</f>
        <v>803643.95810361893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73279691.612454176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47412863.644975469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801277.39560008538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-464254.45395346946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-336945.4664806418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-291847.66881438415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47121093.451327063</v>
      </c>
      <c r="D13" s="18" t="s">
        <v>3</v>
      </c>
      <c r="E13" s="17">
        <f>C13</f>
        <v>47121093.451327063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25260916.63333353</v>
      </c>
      <c r="D15" s="18" t="s">
        <v>3</v>
      </c>
      <c r="E15" s="17">
        <f>C15</f>
        <v>25260916.63333353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72382010.08466059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47121093.451327063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796346.47932742734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-461397.51595144486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-335787.04796688131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-294197.90933591628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46826057.45740024</v>
      </c>
      <c r="D13" s="18" t="s">
        <v>3</v>
      </c>
      <c r="E13" s="17">
        <f>C13</f>
        <v>46826057.45740024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25687826.124436863</v>
      </c>
      <c r="D15" s="18" t="s">
        <v>3</v>
      </c>
      <c r="E15" s="17">
        <f>C15</f>
        <v>25687826.124436863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72513883.581837103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72530745.563161448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24640145.043835744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47890600.519325703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17150785.6974953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32551882.067763634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17151758.193305299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32640801.639207106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972.49580999836326</v>
      </c>
      <c r="E22" s="22" t="s">
        <v>3</v>
      </c>
      <c r="F22" s="11">
        <f>D22*(1+Prisudvikling2019)</f>
        <v>988.93098918733551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88919.571443472058</v>
      </c>
      <c r="E23" s="22" t="s">
        <v>3</v>
      </c>
      <c r="F23" s="11">
        <f>D23*(1+Prisudvikling2019)</f>
        <v>90422.312200866727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23388511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74763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62537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97247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23623058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24428264.341995373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9.6290101603752933E-3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2018-10-02T07:51:38Z</dcterms:modified>
</cp:coreProperties>
</file>