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6" i="19"/>
  <c r="E17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<sst xmlns="http://schemas.openxmlformats.org/spreadsheetml/2006/main" count="364" uniqueCount="161">
  <si>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</si>
  <si>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</si>
  <si>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</si>
  <si>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</si>
  <si>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</si>
  <si>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</si>
  <si>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</si>
  <si>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</si>
  <si>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</si>
  <si>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</si>
  <si>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</si>
  <si>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</si>
  <si>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</si>
  <si>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</si>
  <si>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</si>
  <si>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</si>
  <si>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</si>
  <si>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</si>
  <si>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</si>
  <si>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</si>
  <si>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</si>
  <si>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</si>
  <si>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</si>
  <si>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</si>
  <si>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</si>
  <si>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</si>
  <si>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</si>
  <si>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</si>
  <si>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</si>
  <si>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</si>
  <si>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</si>
  <si>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</si>
  <si>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</si>
  <si>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</si>
  <si>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</si>
  <si>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</si>
  <si>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</si>
  <si>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</si>
  <si>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</si>
  <si>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</si>
  <si>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</si>
  <si>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</si>
  <si>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</si>
  <si>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</si>
  <si>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</si>
  <si>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</si>
  <si>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</si>
  <si>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</si>
  <si>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</si>
  <si>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</si>
  <si>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</si>
  <si>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</si>
  <si>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</si>
  <si>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</si>
  <si>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</si>
  <si>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</si>
  <si>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</si>
  <si>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</si>
  <si>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</si>
  <si>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</si>
  <si>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</si>
  <si>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</si>
  <si>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</si>
  <si>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</si>
  <si>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</si>
  <si>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</si>
  <si>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</si>
  <si>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</si>
  <si>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</si>
  <si>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</si>
  <si>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</si>
  <si>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</si>
  <si>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</si>
  <si>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</si>
  <si>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</si>
  <si>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</si>
  <si>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</si>
  <si>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</si>
  <si>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</si>
  <si>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</si>
  <si>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</si>
  <si>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</si>
  <si>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</si>
  <si>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</si>
  <si>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</si>
  <si>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</si>
  <si>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</si>
  <si>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</si>
  <si>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</si>
  <si>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</si>
  <si>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</si>
  <si>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</si>
  <si>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</si>
  <si>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</si>
  <si>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</si>
  <si>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</si>
  <si>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</si>
  <si>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</si>
  <si>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</si>
  <si>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</si>
  <si>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</si>
  <si>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</si>
  <si>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</si>
  <si>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</si>
  <si>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</si>
  <si>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</si>
  <si>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</si>
  <si>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</si>
  <si>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</si>
  <si>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</si>
  <si>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</si>
  <si>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</si>
  <si>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</si>
  <si>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</si>
  <si>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</si>
  <si>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</si>
  <si>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</si>
  <si>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</si>
  <si>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</si>
  <si>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</si>
  <si>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</si>
  <si>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</si>
  <si>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</si>
  <si>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</si>
  <si>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</si>
  <si>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</si>
  <si>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</si>
  <si>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</si>
  <si>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</si>
  <si>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</si>
  <si>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</si>
  <si>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</si>
  <si>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</si>
  <si>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</si>
  <si>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</si>
  <si>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</si>
  <si>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</si>
  <si>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</si>
  <si>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</si>
  <si>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</si>
  <si>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</si>
  <si>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</si>
  <si>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</si>
  <si>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</si>
  <si>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</si>
  <si>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</si>
  <si>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</si>
  <si>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</si>
  <si>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</si>
  <si>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</si>
  <si>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</si>
  <si>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</si>
  <si>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</si>
  <si>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</si>
  <si>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Undersøgelsesudgifter i forbindelse med fusion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</si>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</sst>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-1688890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-1363156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-325734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-162867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7331674.21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7525532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-193857.79000000004</v>
      </c>
      <c r="F12" s="25" t="s">
        <v>3</v>
      </c>
      <c r="G12" s="17">
        <f>E12</f>
        <v>-193857.79000000004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-193857.79000000004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-48464.447500000009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-48464.447500000009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-51824.635404022192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4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157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5147042.4848232986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65367.439557255893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-88610.968714469433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5123798.9556660857</v>
      </c>
      <c r="D15" s="18" t="s">
        <v>3</v>
      </c>
      <c r="E15" s="17">
        <f>C15</f>
        <v>5123798.9556660857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155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omk.'!E17</f>
        <v>1979341.1979297795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1979341.1979297795</v>
      </c>
      <c r="D23" s="18" t="s">
        <v>3</v>
      </c>
      <c r="E23" s="17">
        <f>C23</f>
        <v>1979341.1979297795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10247.540672014655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10247.540672014655</v>
      </c>
      <c r="D28" s="18" t="s">
        <v>3</v>
      </c>
      <c r="E28" s="17">
        <f>C28</f>
        <v>10247.540672014655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-162867</v>
      </c>
      <c r="D30" s="18" t="s">
        <v>3</v>
      </c>
      <c r="E30" s="17">
        <f>C30</f>
        <v>-162867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6950520.6942678792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5123798.9556660857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65072.246736959285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-88210.810440851783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5100660.3919621939</v>
      </c>
      <c r="D14" s="18" t="s">
        <v>3</v>
      </c>
      <c r="E14" s="17">
        <f>C14</f>
        <v>5100660.3919621939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155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omk.'!E17*(1+Prisudvikling2019)</f>
        <v>2012792.0641747927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2012792.0641747927</v>
      </c>
      <c r="D22" s="18" t="s">
        <v>3</v>
      </c>
      <c r="E22" s="17">
        <f>C22</f>
        <v>2012792.0641747927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-162867</v>
      </c>
      <c r="D24" s="18" t="s">
        <v>3</v>
      </c>
      <c r="E24" s="17">
        <f>C24</f>
        <v>-162867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6950585.4561369866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5100660.3919621939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-255.59415645041244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86196.841082917046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-88172.227861107225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5098429.4110275526</v>
      </c>
      <c r="D13" s="18" t="s">
        <v>3</v>
      </c>
      <c r="E13" s="17">
        <f>C13</f>
        <v>5098429.4110275526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155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omk.'!E17*(1+Prisudvikling2019)^2</f>
        <v>2046808.2500593464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2046808.2500593464</v>
      </c>
      <c r="D21" s="18" t="s">
        <v>3</v>
      </c>
      <c r="E21" s="17">
        <f>C21</f>
        <v>2046808.2500593464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16896.540575740837</v>
      </c>
      <c r="D23" s="18" t="s">
        <v>3</v>
      </c>
      <c r="E23" s="17">
        <f>C23</f>
        <v>16896.540575740837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-51824.635404022192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-51824.635404022192</v>
      </c>
      <c r="D27" s="36" t="s">
        <v>3</v>
      </c>
      <c r="E27" s="17">
        <f>C27</f>
        <v>-51824.635404022192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7110309.5662586177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5098429.4110275526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86163.457046365627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-88138.078757256604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5096454.7893166617</v>
      </c>
      <c r="D12" s="18" t="s">
        <v>3</v>
      </c>
      <c r="E12" s="17">
        <f>C12</f>
        <v>5096454.7893166617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155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omk.'!E17*(1+Prisudvikling2019)^3</f>
        <v>2081399.3094853489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2081399.3094853489</v>
      </c>
      <c r="D20" s="18" t="s">
        <v>3</v>
      </c>
      <c r="E20" s="17">
        <f>C20</f>
        <v>2081399.3094853489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17182.092111470854</v>
      </c>
      <c r="D22" s="18" t="s">
        <v>3</v>
      </c>
      <c r="E22" s="17">
        <f>C22</f>
        <v>17182.092111470854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-52700.471742350164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-52700.471742350164</v>
      </c>
      <c r="D26" s="36" t="s">
        <v>3</v>
      </c>
      <c r="E26" s="17">
        <f>C26</f>
        <v>-52700.471742350164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7142335.719171131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7059950.1931732986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1912907.70835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5147042.4848232986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3189010.9882772886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2070858.3662030089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5259869.3544802973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3189010.9882772886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2070615.3047003425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5259626.2929776311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-243.06150266644545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-243.06150266644545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-255.59415645041244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1676452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3612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217955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4623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906</v>
      </c>
      <c r="F14" s="22" t="s">
        <v>3</v>
      </c>
      <c r="G14" s="1"/>
      <c r="H14" s="1"/>
    </row>
    <row r="15" spans="1:8" ht="15.75" customHeight="1" x14ac:dyDescent="0.25">
      <c r="A15" s="1"/>
      <c r="B15" s="41" t="s">
        <v>154</v>
      </c>
      <c r="C15" s="46"/>
      <c r="D15" s="47"/>
      <c r="E15" s="11">
        <v>10550</v>
      </c>
      <c r="F15" s="22" t="s">
        <v>3</v>
      </c>
      <c r="G15" s="1"/>
      <c r="H15" s="1"/>
    </row>
    <row r="16" spans="1:8" x14ac:dyDescent="0.25">
      <c r="A16" s="1"/>
      <c r="B16" s="38" t="s">
        <v>136</v>
      </c>
      <c r="C16" s="39"/>
      <c r="D16" s="40"/>
      <c r="E16" s="20">
        <f>SUM(E10:E15)</f>
        <v>1914098</v>
      </c>
      <c r="F16" s="21" t="s">
        <v>3</v>
      </c>
      <c r="G16" s="1"/>
      <c r="H16" s="1"/>
    </row>
    <row r="17" spans="1:8" x14ac:dyDescent="0.25">
      <c r="A17" s="1"/>
      <c r="B17" s="38" t="s">
        <v>137</v>
      </c>
      <c r="C17" s="39"/>
      <c r="D17" s="40"/>
      <c r="E17" s="20">
        <f>E16*(1+Prisudvikling2019)^2</f>
        <v>1979341.1979297795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62116.986666666664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15529.246666666666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15529.246666666666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16896.540575740837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2018-08-27T12:57:59Z</dcterms:modified>
</cp:coreProperties>
</file>