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MMERUM VANDVÆRK (V004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<sst xmlns="http://schemas.openxmlformats.org/spreadsheetml/2006/main" count="424" uniqueCount="164">
  <si>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</si>
  <si>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</si>
  <si>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</si>
  <si>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</si>
  <si>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</si>
  <si>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</si>
  <si>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</si>
  <si>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</si>
  <si>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</si>
  <si>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</si>
  <si>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</si>
  <si>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</si>
  <si>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</si>
  <si>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</si>
  <si>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</si>
  <si>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</si>
  <si>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</si>
  <si>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</si>
  <si>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</si>
  <si>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</si>
  <si>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</si>
  <si>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</si>
  <si>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</si>
  <si>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</si>
  <si>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</si>
  <si>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</si>
  <si>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</si>
  <si>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</si>
  <si>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</si>
  <si>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</si>
  <si>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</si>
  <si>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</si>
  <si>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</si>
  <si>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</si>
  <si>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</si>
  <si>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</si>
  <si>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</si>
  <si>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</si>
  <si>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</si>
  <si>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</si>
  <si>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</si>
  <si>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</si>
  <si>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</si>
  <si>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</si>
  <si>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</si>
  <si>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</si>
  <si>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</si>
  <si>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</si>
  <si>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</si>
  <si>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</si>
  <si>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</si>
  <si>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</si>
  <si>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</si>
  <si>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</si>
  <si>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</si>
  <si>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</si>
  <si>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</si>
  <si>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</si>
  <si>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</si>
  <si>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</si>
  <si>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</si>
  <si>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</si>
  <si>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</si>
  <si>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</si>
  <si>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</si>
  <si>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</si>
  <si>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</si>
  <si>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</si>
  <si>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</si>
  <si>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</si>
  <si>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</si>
  <si>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</si>
  <si>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</si>
  <si>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</si>
  <si>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</si>
  <si>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</si>
  <si>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</si>
  <si>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</si>
  <si>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</si>
  <si>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</si>
  <si>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</si>
  <si>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</si>
  <si>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</si>
  <si>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</si>
  <si>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</si>
  <si>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</si>
  <si>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</si>
  <si>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</si>
  <si>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</si>
  <si>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</si>
  <si>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</si>
  <si>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</si>
  <si>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</si>
  <si>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</si>
  <si>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</si>
  <si>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</si>
  <si>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</si>
  <si>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</si>
  <si>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</si>
  <si>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</si>
  <si>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</si>
  <si>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</si>
  <si>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</si>
  <si>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</si>
  <si>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</si>
  <si>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</si>
  <si>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</si>
  <si>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</si>
  <si>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</si>
  <si>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</si>
  <si>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</si>
  <si>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</si>
  <si>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</si>
  <si>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</si>
  <si>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</si>
  <si>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</si>
  <si>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</si>
  <si>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</si>
  <si>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</si>
  <si>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</si>
  <si>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</si>
  <si>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</si>
  <si>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</si>
  <si>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</si>
  <si>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</si>
  <si>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</si>
  <si>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</si>
  <si>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</si>
  <si>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</si>
  <si>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</si>
  <si>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</si>
  <si>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</si>
  <si>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</si>
  <si>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</si>
  <si>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</si>
  <si>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</si>
  <si>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</si>
  <si>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</si>
  <si>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</si>
  <si>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</si>
  <si>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</si>
  <si>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</si>
  <si>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</si>
  <si>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</si>
  <si>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</si>
  <si>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</si>
  <si>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</si>
  <si>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</si>
  <si>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</si>
  <si>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Ejendomsskat</t>
  </si>
  <si>
    <t>Selskabsskatter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</si>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</sst>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152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5kHCH/zmWDChHcjrk561YOJtGNASJVwHdkuJGhzfbKYfTO8PplAgspaOshWE9kvyNNKk8SAhuWbm703RnH0FYg==" saltValue="a6/l2iTrMEedMZYtKIL27A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157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161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158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WGQG4GREnecZFvgPkqEnMckqlYPEZhMRK2u6lJ9C4srOVXP+cyYLXtkFQ6BYAZ0vhl6wmmtdXT2WrqHnb3qakA==" saltValue="5WST8Q09IJiOQ5a1edW8p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GUDr9e5lhWRajFcqxfsm99ns7KWCRWeCCWn+vQf17QoPM/0hsvMu0b8JVg9hO32VEEq5mdGMpwdashd0FaDDxA==" saltValue="iVGQXIGMyTpQKv7/ST8TT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151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151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151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AWKtPxVvHT40VosU+VSlR+VsnUKcBKvRa6cVnYrN536VfErBOZXkCuVvjaUUECEUIBkKyqBdo4UtZz3qDT5C4A==" saltValue="s/JpWFQvs0z+K6agcsZWq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GPAnrJZBYe6evDkvefhPEWRGM19zX4j9RmKVt6J+VTYo3EeQpmaVzv/hFNzU4sb651rHIUFXp/RtWYGn0uSI5A==" saltValue="y/ZzOQawhWVXQXxkcvnGB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160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160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160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Es2TSb7MM8imVE6EvPPEFO8mEzG3TLa1gHDfT7s7e/0/3YpnCh1GuaARR6QTZB6nwfNAU/SGnWi0i9+5xfLYg==" saltValue="btyBwclfgOsDkRzXS5yXo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-847286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847286.46666666667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0.46666666667442769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0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9P7eDlQ6/Hjak0/vvn3mx4IxK9qdXnx2Gcn/BOa5u3LVRbFdBrkp7acrp3Jwo3a5d5l4gPOrAfLBfhAjzEgD9g==" saltValue="yKMnc4N0IUp5JLfTjZAIP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b1+sAPcpmGzT8/24JpHwOoWR9T6HfxGad+NCINcvt87IL9nfq5cbKu/nIwXTZl5J1e7LDhS7PS7/yuaHV51tDg==" saltValue="Y7MwntJhtZegHzWF83F7V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3312301.9312366564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42066.234526705535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-57024.258817977156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3297343.9069453846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omk.'!C15</f>
        <v>2654530.1237297701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0</v>
      </c>
      <c r="F25" s="36" t="s">
        <v>3</v>
      </c>
      <c r="G25" s="1"/>
    </row>
    <row r="26" spans="1:7" ht="15" customHeight="1" x14ac:dyDescent="0.25">
      <c r="A26" s="1"/>
      <c r="B26" s="42" t="s">
        <v>152</v>
      </c>
      <c r="C26" s="42"/>
      <c r="D26" s="42"/>
      <c r="E26" s="42"/>
      <c r="F26" s="42"/>
      <c r="G26" s="1"/>
    </row>
    <row r="27" spans="1:7" x14ac:dyDescent="0.25">
      <c r="A27" s="1"/>
      <c r="B27" s="36" t="s">
        <v>153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5951874.0306751542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7r0qibuiZ55oZS/+oc636koRn6ujFrGOR4VYZC6kmMgapSQbQbBpX+rkXJY7XhlNefzCnDO67Rwm8HhAE/YR1w==" saltValue="NyxCHJth8uRLm7W8xoniw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3297343.9069453846</v>
      </c>
      <c r="F9" s="38" t="s">
        <v>3</v>
      </c>
      <c r="G9" s="1"/>
    </row>
    <row r="10" spans="1:7" ht="15" customHeight="1" x14ac:dyDescent="0.25">
      <c r="A10" s="1"/>
      <c r="B10" s="38" t="s">
        <v>163</v>
      </c>
      <c r="C10" s="38"/>
      <c r="D10" s="38"/>
      <c r="E10" s="7">
        <v>46516.855374485953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65874.057017701445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-57965.491928738731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3351769.3274088334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omk.'!C15*(1+'Fane 12. Nøgletal'!C12)</f>
        <v>2706824.3671672465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-144270.27166666673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5914323.4229094135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5jnhGEQ10/lrCha3agpXnEOAuPNtjovGpz5KoeJVlCsHzKYEHE/SQg9tpdyTF12M0Clx3Q1HAejrXqkw+K4eA==" saltValue="rCQo+/66qkkSKl2T5g7zd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3351769.3274088334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66029.855749954018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-58102.586113699392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3359696.5970450882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Nøgletal'!C12)^2</f>
        <v>2760148.8072004416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-144270.27166666673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5975575.1325788628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W29xYRlMh1DpKlVogutWWXCiFYVM7/78cM3Db9Q5hShsLN0cyrzOcx2EB6C5E74v0LI6Kjt0Pwwm5pUgj2E2g==" saltValue="vO09xdOkqqhBQQGJyTCiQ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3359696.5970450882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66186.022961788229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-58240.004540116905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3367642.6154667595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Nøgletal'!C12)^3</f>
        <v>2814523.7387022902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-144270.27166666673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6037896.0825023837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WWFV2mNpdV3NKbp+Qez7YTTd9QWFnJD8uMIv+NVm0yP+gekJ4lyy07Z2rErEFZjtVkrTDd82j3FWJumvWMZUA==" saltValue="ZPFiG4BCvUwLE5/yD8ygs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3327327.8108978905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42257.063198403208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-57282.942859636991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3312301.9312366564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1812783.0968982996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7017.1401411088082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5132102.168276065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rkU6leFJSyJw6rJpePqwM/nTz9nCPxpkOxPvVwNET0CkyYlVWV1eEHjZosnftUHAHFX+p2KdiayMbloJziuB4g==" saltValue="6sKE/NRNVcq2XILHzGx0U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1513072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2865</v>
      </c>
      <c r="D11" s="12" t="s">
        <v>3</v>
      </c>
      <c r="E11" s="1"/>
      <c r="F11" s="1"/>
    </row>
    <row r="12" spans="1:6" x14ac:dyDescent="0.25">
      <c r="A12" s="1"/>
      <c r="B12" s="30" t="s">
        <v>149</v>
      </c>
      <c r="C12" s="8">
        <v>27572</v>
      </c>
      <c r="D12" s="12" t="s">
        <v>3</v>
      </c>
      <c r="E12" s="1"/>
      <c r="F12" s="1"/>
    </row>
    <row r="13" spans="1:6" x14ac:dyDescent="0.25">
      <c r="A13" s="1"/>
      <c r="B13" s="30" t="s">
        <v>150</v>
      </c>
      <c r="C13" s="8">
        <v>1009444</v>
      </c>
      <c r="D13" s="12" t="s">
        <v>3</v>
      </c>
      <c r="E13" s="1"/>
      <c r="F13" s="1"/>
    </row>
    <row r="14" spans="1:6" x14ac:dyDescent="0.25">
      <c r="A14" s="1"/>
      <c r="B14" s="46" t="s">
        <v>60</v>
      </c>
      <c r="C14" s="10">
        <f>SUM(C10:C13)</f>
        <v>2552953</v>
      </c>
      <c r="D14" s="11" t="s">
        <v>3</v>
      </c>
      <c r="E14" s="1"/>
      <c r="F14" s="1"/>
    </row>
    <row r="15" spans="1:6" x14ac:dyDescent="0.25">
      <c r="A15" s="1"/>
      <c r="B15" s="46" t="s">
        <v>61</v>
      </c>
      <c r="C15" s="10">
        <f>C14*(1+'Fane 12. Nøgletal'!C12)^2</f>
        <v>2654530.1237297701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9/0iKk0KPtVq/KLn5z4BErelOBx8KYalNQXA1iLsp0yh6WaEIwR4r3yxD9H6FCJUGBnOTlMnBPJ46pJXRWre7Q==" saltValue="qDq25l6zpO2LZ6fgRVevi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-131204.08666666684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-445877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-577081.0866666669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5718886.9879999999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4954184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764702.9879999999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4743086.0625978904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4933465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-190378.93740210962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-577081.0866666669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154</v>
      </c>
      <c r="C35" s="82"/>
      <c r="D35" s="82"/>
      <c r="E35" s="9">
        <f>SUM(E32:E33)/E34</f>
        <v>-144270.27166666673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0njV/ZEuJoGpN/OsKNklbNvoPPVAInfG8r666beQbEqaQMzYSMARg4lEOlW7RpIftu/s/7yz+MB5IZzVP+1ng==" saltValue="ILZht9vU7UomfJ9DGog84Q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155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5/VyW7BVtms3Kf/SKiTyhSN3rrxxPNDCWJKVPJzdcU2QAvIXwdoTecOnRkDOOoetezuIA8wTbdnn1xlNg7XVRg==" saltValue="BaEhIwOOcAWXtr4ODTByr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2019-09-04T11:15:16Z</dcterms:modified>
</cp:coreProperties>
</file>