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sten Vandværk A.M.B.A (V07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5" i="19"/>
  <c r="C16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<sst xmlns="http://schemas.openxmlformats.org/spreadsheetml/2006/main" count="426" uniqueCount="165">
  <si>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</si>
  <si>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</si>
  <si>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</si>
  <si>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</si>
  <si>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</si>
  <si>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</si>
  <si>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</si>
  <si>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</si>
  <si>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</si>
  <si>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</si>
  <si>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</si>
  <si>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</si>
  <si>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</si>
  <si>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</si>
  <si>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</si>
  <si>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</si>
  <si>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</si>
  <si>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</si>
  <si>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</si>
  <si>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</si>
  <si>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</si>
  <si>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</si>
  <si>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</si>
  <si>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</si>
  <si>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</si>
  <si>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</si>
  <si>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</si>
  <si>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</si>
  <si>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</si>
  <si>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</si>
  <si>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</si>
  <si>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</si>
  <si>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</si>
  <si>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</si>
  <si>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</si>
  <si>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</si>
  <si>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</si>
  <si>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</si>
  <si>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</si>
  <si>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</si>
  <si>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</si>
  <si>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</si>
  <si>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</si>
  <si>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</si>
  <si>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</si>
  <si>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</si>
  <si>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</si>
  <si>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</si>
  <si>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</si>
  <si>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</si>
  <si>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</si>
  <si>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</si>
  <si>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</si>
  <si>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</si>
  <si>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</si>
  <si>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</si>
  <si>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</si>
  <si>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</si>
  <si>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</si>
  <si>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</si>
  <si>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</si>
  <si>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</si>
  <si>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</si>
  <si>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</si>
  <si>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</si>
  <si>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</si>
  <si>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</si>
  <si>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</si>
  <si>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</si>
  <si>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</si>
  <si>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</si>
  <si>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</si>
  <si>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</si>
  <si>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</si>
  <si>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</si>
  <si>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</si>
  <si>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</si>
  <si>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</si>
  <si>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</si>
  <si>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</si>
  <si>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</si>
  <si>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</si>
  <si>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</si>
  <si>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</si>
  <si>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</si>
  <si>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</si>
  <si>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</si>
  <si>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</si>
  <si>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</si>
  <si>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</si>
  <si>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</si>
  <si>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</si>
  <si>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</si>
  <si>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</si>
  <si>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</si>
  <si>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</si>
  <si>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</si>
  <si>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</si>
  <si>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</si>
  <si>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</si>
  <si>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</si>
  <si>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</si>
  <si>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</si>
  <si>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</si>
  <si>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</si>
  <si>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</si>
  <si>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</si>
  <si>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</si>
  <si>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</si>
  <si>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</si>
  <si>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</si>
  <si>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</si>
  <si>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</si>
  <si>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</si>
  <si>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</si>
  <si>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</si>
  <si>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</si>
  <si>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</si>
  <si>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</si>
  <si>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</si>
  <si>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</si>
  <si>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</si>
  <si>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</si>
  <si>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</si>
  <si>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</si>
  <si>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</si>
  <si>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</si>
  <si>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</si>
  <si>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</si>
  <si>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</si>
  <si>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</si>
  <si>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</si>
  <si>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</si>
  <si>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</si>
  <si>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</si>
  <si>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</si>
  <si>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</si>
  <si>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</si>
  <si>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</si>
  <si>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</si>
  <si>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</si>
  <si>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</si>
  <si>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</si>
  <si>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</si>
  <si>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</si>
  <si>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</si>
  <si>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</si>
  <si>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</si>
  <si>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Akkumuleret restskat</t>
  </si>
  <si>
    <t>Afgift til Forsyningssekretariatet</t>
  </si>
  <si>
    <t>Ejendomsskat</t>
  </si>
  <si>
    <t>Selskabsskatter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</si>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</sst>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153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XJILulsW96QjxZ2WQvTLTA7UGJ4SahitnyRZ7QFwWOO5TnLBuiILEDWLH3uwqkAIYjpv5tGt9WhPkFX2/rv8HA==" saltValue="oyLwuhYGzukuRoC0ZtZ2H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157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158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162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159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YE0AfZRZWvynrQEzBVOhzkiObPi+aJpI51zklmWswNBO7Zl6nK6lgV4TA2QLJqhKwVU8VJBae85Piiq5PcGiw==" saltValue="2VN5CaHCV4Yeakko0klS4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163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7f/lF5DuhXZ5x/CgH88+E/N8BUU+NTWu6vCuvgqCYhEgbPsK1+GeMbn6ZLNDH+aJRue83DyPdB63lvLSujdTw==" saltValue="B0MCHsr8+vRFoTovXSjdr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mC1DFtGccJcsuf0GUazFyGS8mI2vo56Tynnqq9V4GQD9yujAPTnnE2Us+Hf+Z0KKsqjKkJo2OZaNUwQ8qCw+RQ==" saltValue="IxOA6vcC76KjYiGFy1kQc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jWPOkAcNObfsld8vzuHP7NEnA0AKJiM+VRQZp2XedFo1rnRgY0/M+As8qw577J81XpAzjDs08JExUKSeSbcAA==" saltValue="32+ZaCImH0I+klv8aV2i8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161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161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161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161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7hi3j5BflS3g5RJSjSZnQqkKX6rTUQyCsiW7RhCRMMMG0W99GJsZpLRcpGLPVymduwGk6WA1oIYf/0Afg9GnVA==" saltValue="WdVQpEjQPITLQYL5uZLct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1956106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-1764549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191557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-191557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nLNIlzNBDBBWkZsacM7AjcolNrGHsyYGOZ/rbVnjTDRw5W/ug4A+Da984YAHs4fpnTjgsao/29DQx2R95BIqg==" saltValue="R/Hl1p17K8D30odyzC+3/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pgXUxIqQhN/BmYE6vX3bb46xNDQsFHao0/sub7TeF8jhzgD7aTydFe2tXbZK9Du2/N0DBRkgxMtGc/ekHR2avw==" saltValue="3FQG4umT0iMr2FN/Eq5Go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4536107.9289106065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322740.32785003551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59157.724270844876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-78119.516104084672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4517146.1370773669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omk.'!C16</f>
        <v>2769570.1984311901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-191557</v>
      </c>
      <c r="F25" s="36" t="s">
        <v>3</v>
      </c>
      <c r="G25" s="1"/>
    </row>
    <row r="26" spans="1:7" ht="15" customHeight="1" x14ac:dyDescent="0.25">
      <c r="A26" s="1"/>
      <c r="B26" s="42" t="s">
        <v>153</v>
      </c>
      <c r="C26" s="42"/>
      <c r="D26" s="42"/>
      <c r="E26" s="42"/>
      <c r="F26" s="42"/>
      <c r="G26" s="1"/>
    </row>
    <row r="27" spans="1:7" x14ac:dyDescent="0.25">
      <c r="A27" s="1"/>
      <c r="B27" s="36" t="s">
        <v>154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7095159.335508557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gqcsv9YmMxPEZWTTtNaWddkzkzoejvAKeYfHFpOdrXRfHpGmi0mKuIwPuik5cqIhaFhx6O6GOiDF+Owa46c53w==" saltValue="XBcC1BnD5DFkI0WM9KvL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4517146.1370773669</v>
      </c>
      <c r="F9" s="38" t="s">
        <v>3</v>
      </c>
      <c r="G9" s="1"/>
    </row>
    <row r="10" spans="1:7" ht="15" customHeight="1" x14ac:dyDescent="0.25">
      <c r="A10" s="1"/>
      <c r="B10" s="38" t="s">
        <v>164</v>
      </c>
      <c r="C10" s="38"/>
      <c r="D10" s="38"/>
      <c r="E10" s="7">
        <v>-21287.333791197543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88568.418424737538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-77935.262769085428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4506491.9589418219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omk.'!C16*(1+'Fane 12. Nøgletal'!C12)</f>
        <v>2824130.7313402845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-44053.914059866664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7286568.7762222402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aLm8WIKr39jKa5UJNZxkCTC5S/mU3ISFBzMkCI9I1vQHRtlgBVecHLjJkl4Q1+lF6O4OriUq9t5z7fMKRRT4Q==" saltValue="j2M7dnkKtPeSEtwjYEQyn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4506491.9589418219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88777.891591153893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-78119.587459060596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4517150.2630739156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Nøgletal'!C12)^2</f>
        <v>2879766.1067476883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-44053.914059866664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7352862.4557617381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KUq8zeLpdqd/sSitS5U7dyqc4Y3gs+Ul4w14SfB+AbknC1oPi5nYcMZ2OWJGWY/cLm7RglMliDy3ONyt8Lrqg==" saltValue="wTeaI7ZQ7FROV0mDZe6f4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4517150.2630739156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88987.860182556135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-78304.348095360023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4527833.7751611117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Nøgletal'!C12)^3</f>
        <v>2936497.4990506177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-44053.914059866664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7420277.3601518627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Dgro8ogIWKeccqzFryDsKPh6Q0n79XppzPsd98a9LhK/MgbL6yKYDHmBoMEQ2w0qJLzP+6qqfQlMmvUZfegbQ==" saltValue="Qymg0P5+ulwhIgAOnanU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4555156.0484551024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322674.98616533703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59399.321748973416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-78447.441293469295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4536107.9289106065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2520779.1165552894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12009.821056680772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-191557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6877339.8665225767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H5OkAiOLcadx9MmaJPOzPNuShN1MawbNR391ApQO/SG4d0M3iujILadXpFwFqUW9cTGZvPeK58Hl5Ox0x0K3lg==" saltValue="afmv/4Lbf0jsVBb/9Iwwt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2480781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73455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4727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2812</v>
      </c>
      <c r="D13" s="12" t="s">
        <v>3</v>
      </c>
      <c r="E13" s="1"/>
      <c r="F13" s="1"/>
    </row>
    <row r="14" spans="1:6" x14ac:dyDescent="0.25">
      <c r="A14" s="1"/>
      <c r="B14" s="30" t="s">
        <v>151</v>
      </c>
      <c r="C14" s="8">
        <v>101816</v>
      </c>
      <c r="D14" s="12" t="s">
        <v>3</v>
      </c>
      <c r="E14" s="1"/>
      <c r="F14" s="1"/>
    </row>
    <row r="15" spans="1:6" x14ac:dyDescent="0.25">
      <c r="A15" s="1"/>
      <c r="B15" s="46" t="s">
        <v>60</v>
      </c>
      <c r="C15" s="10">
        <f>SUM(C10:C14)</f>
        <v>2663591</v>
      </c>
      <c r="D15" s="11" t="s">
        <v>3</v>
      </c>
      <c r="E15" s="1"/>
      <c r="F15" s="1"/>
    </row>
    <row r="16" spans="1:6" x14ac:dyDescent="0.25">
      <c r="A16" s="1"/>
      <c r="B16" s="46" t="s">
        <v>61</v>
      </c>
      <c r="C16" s="10">
        <f>C15*(1+'Fane 12. Nøgletal'!C12)^2</f>
        <v>2769570.1984311901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EoykipI8aA/1/pwOpUTBTMDNJ1/nNRsvtbEtzONdc8fVV0wn0vNF8Ytv1fv4TExIVv7yWyi3JQfVCHDWvYDHBQ==" saltValue="qIOWS7ik9+TmVRn60y597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16137.726666666655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-192353.38290613331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-176215.65623946665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6927665.6040000003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6311662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616003.60400000028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6935804.8109441027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7199014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-263209.1890558973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-176215.65623946665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155</v>
      </c>
      <c r="C35" s="82"/>
      <c r="D35" s="82"/>
      <c r="E35" s="9">
        <f>SUM(E32:E33)/E34</f>
        <v>-44053.914059866664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+fM3yIdB5pBESDkA8L/o9h7HJGfKh5nVRsKD3FlQXdbTZJrpa2hq5c9QVAuMvPZQg8qe0dbVjUhmu0dy5G7rw==" saltValue="vKaEsrfq5fyKCQCFS3Qxs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156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FWHD2HTfuiG7yA1R1MaOUe1cWg423WmWcP6cCHapizNzk8dBwLnXHDJGA7mrX4d7cxG4bYupoJB5vybhCOIog==" saltValue="90sN9Qau1RqCTWqUkXjoD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2019-09-04T11:47:26Z</dcterms:modified>
</cp:coreProperties>
</file>