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Rebild Vand &amp; Spildevand AS (V152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2" i="19"/>
  <c r="C13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<sst xmlns="http://schemas.openxmlformats.org/spreadsheetml/2006/main" count="420" uniqueCount="162">
  <si>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</si>
  <si>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</si>
  <si>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</si>
  <si>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</si>
  <si>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</si>
  <si>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</si>
  <si>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</si>
  <si>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</si>
  <si>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</si>
  <si>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</si>
  <si>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</si>
  <si>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</si>
  <si>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</si>
  <si>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</si>
  <si>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</si>
  <si>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</si>
  <si>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</si>
  <si>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</si>
  <si>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</si>
  <si>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</si>
  <si>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</si>
  <si>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</si>
  <si>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</si>
  <si>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</si>
  <si>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</si>
  <si>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</si>
  <si>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</si>
  <si>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</si>
  <si>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</si>
  <si>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</si>
  <si>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</si>
  <si>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</si>
  <si>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</si>
  <si>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</si>
  <si>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</si>
  <si>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</si>
  <si>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</si>
  <si>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</si>
  <si>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</si>
  <si>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</si>
  <si>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</si>
  <si>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</si>
  <si>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</si>
  <si>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</si>
  <si>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</si>
  <si>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</si>
  <si>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</si>
  <si>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</si>
  <si>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</si>
  <si>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</si>
  <si>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</si>
  <si>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</si>
  <si>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</si>
  <si>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</si>
  <si>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</si>
  <si>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</si>
  <si>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</si>
  <si>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</si>
  <si>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</si>
  <si>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</si>
  <si>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</si>
  <si>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</si>
  <si>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</si>
  <si>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</si>
  <si>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</si>
  <si>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</si>
  <si>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</si>
  <si>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</si>
  <si>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</si>
  <si>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</si>
  <si>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</si>
  <si>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</si>
  <si>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</si>
  <si>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</si>
  <si>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</si>
  <si>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</si>
  <si>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</si>
  <si>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</si>
  <si>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</si>
  <si>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</si>
  <si>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</si>
  <si>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</si>
  <si>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</si>
  <si>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</si>
  <si>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</si>
  <si>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</si>
  <si>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</si>
  <si>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</si>
  <si>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</si>
  <si>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</si>
  <si>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</si>
  <si>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</si>
  <si>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</si>
  <si>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</si>
  <si>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</si>
  <si>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</si>
  <si>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</si>
  <si>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</si>
  <si>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</si>
  <si>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</si>
  <si>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</si>
  <si>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</si>
  <si>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</si>
  <si>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</si>
  <si>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</si>
  <si>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</si>
  <si>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</si>
  <si>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</si>
  <si>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</si>
  <si>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</si>
  <si>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</si>
  <si>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</si>
  <si>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</si>
  <si>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</si>
  <si>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</si>
  <si>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</si>
  <si>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</si>
  <si>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</si>
  <si>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</si>
  <si>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</si>
  <si>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</si>
  <si>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</si>
  <si>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</si>
  <si>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</si>
  <si>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</si>
  <si>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</si>
  <si>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</si>
  <si>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</si>
  <si>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</si>
  <si>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</si>
  <si>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</si>
  <si>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</si>
  <si>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</si>
  <si>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</si>
  <si>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</si>
  <si>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</si>
  <si>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</si>
  <si>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</si>
  <si>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</si>
  <si>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</si>
  <si>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</si>
  <si>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</si>
  <si>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</si>
  <si>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</si>
  <si>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</si>
  <si>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</si>
  <si>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</si>
  <si>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</si>
  <si>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</si>
  <si>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</si>
  <si>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</si>
  <si>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</si>
  <si>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</si>
  <si>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</si>
  <si>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</si>
  <si>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</si>
  <si>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</si>
  <si>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</si>
  <si>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</si>
  <si>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Ejendomsskat</t>
  </si>
  <si>
    <t>Ingen engangstillæg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</si>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</sst>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116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49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22</v>
      </c>
      <c r="D14" s="60" t="s">
        <v>117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48</v>
      </c>
      <c r="D15" s="60" t="s">
        <v>75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50</v>
      </c>
      <c r="D16" s="60" t="s">
        <v>76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139</v>
      </c>
      <c r="D17" s="60" t="s">
        <v>57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7</v>
      </c>
      <c r="D18" s="54" t="s">
        <v>16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97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123</v>
      </c>
      <c r="D20" s="48" t="s">
        <v>147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82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124</v>
      </c>
      <c r="D22" s="48" t="s">
        <v>83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125</v>
      </c>
      <c r="D23" s="48" t="s">
        <v>84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52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96</v>
      </c>
      <c r="D25" s="48" t="s">
        <v>53</v>
      </c>
      <c r="E25" s="49"/>
      <c r="F25" s="49"/>
      <c r="G25" s="50"/>
      <c r="H25" s="1"/>
      <c r="I25" s="1"/>
    </row>
    <row r="26" spans="1:9" x14ac:dyDescent="0.25">
      <c r="A26" s="1"/>
      <c r="B26" s="1"/>
      <c r="C26" s="6" t="s">
        <v>126</v>
      </c>
      <c r="D26" s="57" t="s">
        <v>10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</v>
      </c>
      <c r="D27" s="51" t="s">
        <v>127</v>
      </c>
      <c r="E27" s="52"/>
      <c r="F27" s="52"/>
      <c r="G27" s="53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nsdLrfSclJ7nIHf67DTZyW85QL8olUirLgSqxIngJ82aoHnf3RyvFvYJT5MzWdjhtVAtPw+yGBGPKzdjCP2/tQ==" saltValue="3Erl+chQh0Cw5QaU+CAKqQ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151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152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156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153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E1JQvzCt2Kx33LRu/2904aqQ54a/Jb/J8JZdj5ksYxNK1mMkP4upgUnEOLmlbZ9+XeQ12AeBwfGpBO5u9kge3w==" saltValue="5unPf2jH75y5XXSs+By/f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157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Ofld6iXw9qXwxmNKWmNeLfZPJo1cnpThuP/bLjHICBWMDLqGvc/pZT+ZC1zSGEYYvF1Vo9WCED05d2bw7Y6vKw==" saltValue="C7M/91RCEx311TjX41TW6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160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160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160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160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vml7t65INgl+LGfz3oys8HteJmA96K8Lsk5HATRImcuLFMXQWLMxETCeV1XuHoSDOwunKTR934MEVYKAPv8BXQ==" saltValue="hYAqIeW2S4xuB6OV6UlnO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hWDFRFQud+pbjSXmD9BNiM7Gy7RmXYj0ezgYIs2jsup0fCUA6mbRuqi/u0hYe0rps4hN6RKDlwRye1BnTKgFXw==" saltValue="3ActbE3KtEO7GTVGRw2gB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IWKig/tUl70Xw9hzc+Epn4q9r+Z9kZdO9mfS3NdoDvxF3fNbd/alf+ESBSbomvu5ie0/yrdoLeJ1rOPBSY+00A==" saltValue="sV8UgAMmwz+2S3UHoccv9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-37000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37000.333333333328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0.33333333332848269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0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0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VgzyphD2K2H0FN5cDgmSSH6pPKj9jLXbNrFsvW2gmaqP0yhGupsq4C3+goKtXWm30OF9zqj7h/Xw+xPPeFlmzg==" saltValue="iqd7+YjAWF3IPZJCKSswW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zlRMMKbDmbjyTUCpovE9c/r3phSYQpPkILOJ5hKDp/iE9tPQJ9rgISZ26yYwP87pyiWR8uKOxYQPxdtRimlGnA==" saltValue="rf70u/d6keNn2BXwnVEf2w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89633.577305230661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1138.3464317764294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-1543.1227035291206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89228.801033477968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omk.'!C13</f>
        <v>18716.18562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0</v>
      </c>
      <c r="F25" s="36" t="s">
        <v>3</v>
      </c>
      <c r="G25" s="1"/>
    </row>
    <row r="26" spans="1:7" ht="15" customHeight="1" x14ac:dyDescent="0.25">
      <c r="A26" s="1"/>
      <c r="B26" s="42" t="s">
        <v>147</v>
      </c>
      <c r="C26" s="42"/>
      <c r="D26" s="42"/>
      <c r="E26" s="42"/>
      <c r="F26" s="42"/>
      <c r="G26" s="1"/>
    </row>
    <row r="27" spans="1:7" x14ac:dyDescent="0.25">
      <c r="A27" s="1"/>
      <c r="B27" s="36" t="s">
        <v>148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107944.98665347797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Jl4N2YplWL/iEk3uYMSvI3j6ialEJq/9uIgLhnOZ3QRZz6RD4EBdPhh9SXrbhnfALnUc3iDw3gD1eG2HPa8Bbw==" saltValue="R1E+NcGIYD/Uy3+kkTJKe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89228.801033477968</v>
      </c>
      <c r="F9" s="38" t="s">
        <v>3</v>
      </c>
      <c r="G9" s="1"/>
    </row>
    <row r="10" spans="1:7" ht="15" customHeight="1" x14ac:dyDescent="0.25">
      <c r="A10" s="1"/>
      <c r="B10" s="38" t="s">
        <v>161</v>
      </c>
      <c r="C10" s="38"/>
      <c r="D10" s="38"/>
      <c r="E10" s="7">
        <v>-3210.6223338103587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1694.5581203834518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-1491.1165259408683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86221.620294110195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omk.'!C13*(1+'Fane 12. Nøgletal'!C12)</f>
        <v>19084.894476714002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-101.36409892656729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105205.15067189763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0zTkqjUcPYHGS0/Q2vGwtOtVIQEVREKH6S5+DmOonx384sFqRvhnVN8mfh9kzsCifMNhyuUacssaaYPEFhQ8eg==" saltValue="S8iPN5LVxhZ13ECmrg9RG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86221.620294110195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1698.5659197939708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-1494.6431656363709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86425.543048267791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omk.'!C13*(1+'Fane 12. Nøgletal'!C12)^2</f>
        <v>19460.866897905267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-101.36409892656729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105785.04584724648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9kKSMAADT6HHWWHSc4XBba+tQPj3vJ9dISikWCJSMfCjHpY+R44cO8LBYcpjHeUJfrMxiFzwrbHCSN6nATrSrg==" saltValue="zkvUaSdobMXcU1NCqY6CM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86425.543048267791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1702.5831980508754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-1498.1781461874175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86629.948100131252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omk.'!C13*(1+'Fane 12. Nøgletal'!C12)^3</f>
        <v>19844.245975794001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-101.36409892656729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106372.82997699868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Gx9JzlUTwyIntrnwCFUtyfqxREcMCjGSOvYd+saBJaDVIUSAiftO9B/FEn0wXpdII27J83W1zxSIGKDHNuKZWw==" saltValue="1xl3E/eh5NZGAnpJwfHxN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90040.189798340987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1143.5104104389304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-1550.1229035492588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89633.577305230661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17278.536457489998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121.92268118402063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0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107034.03644390468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lC2UewoDK0PqBombim9cHD9n5+wf4r8uh7/GHW3e9X8bS6evdnYSJvrGHCqHCGoZZ10UDIm/xql1RmCOWz/IIw==" saltValue="HCxkkQoUwpnBFIKwZpUzLg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158</v>
      </c>
      <c r="C10" s="8">
        <v>17000</v>
      </c>
      <c r="D10" s="12" t="s">
        <v>3</v>
      </c>
      <c r="E10" s="1"/>
      <c r="F10" s="1"/>
    </row>
    <row r="11" spans="1:6" x14ac:dyDescent="0.25">
      <c r="A11" s="1"/>
      <c r="B11" s="30" t="s">
        <v>159</v>
      </c>
      <c r="C11" s="8">
        <v>1000</v>
      </c>
      <c r="D11" s="12" t="s">
        <v>3</v>
      </c>
      <c r="E11" s="1"/>
      <c r="F11" s="1"/>
    </row>
    <row r="12" spans="1:6" x14ac:dyDescent="0.25">
      <c r="A12" s="1"/>
      <c r="B12" s="46" t="s">
        <v>60</v>
      </c>
      <c r="C12" s="10">
        <f>SUM(C10:C11)</f>
        <v>18000</v>
      </c>
      <c r="D12" s="11" t="s">
        <v>3</v>
      </c>
      <c r="E12" s="1"/>
      <c r="F12" s="1"/>
    </row>
    <row r="13" spans="1:6" x14ac:dyDescent="0.25">
      <c r="A13" s="1"/>
      <c r="B13" s="46" t="s">
        <v>61</v>
      </c>
      <c r="C13" s="10">
        <f>C12*(1+'Fane 12. Nøgletal'!C12)^2</f>
        <v>18716.18562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LYCxuOtHCeTPFSltm428TLWz295EpKXVp51Pcbk4gMkA8PJ4JgL+imq+VoJuAzwI76fzJWgN63UUC43CHp34Jw==" saltValue="XUvGu81cIwfVImK1VYuLa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-4739.7252666666664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4334.2688709603972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-405.45639570626918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145284.16759018527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93709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51575.167590185272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107616.55741990637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93000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14616.55741990637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-405.45639570626918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149</v>
      </c>
      <c r="C35" s="82"/>
      <c r="D35" s="82"/>
      <c r="E35" s="9">
        <f>SUM(E32:E33)/E34</f>
        <v>-101.36409892656729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a/oMO+TBKSskA041GyqEREXEaHpP3I9I4GV1DXoTQeMEGi+BcGwmbgW3E60Lq+PAGkayBFKch5+4Nh8V6s/nQw==" saltValue="n3sFX5SXsdczoSyMfs3EDw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150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rHLuAEGXrwMKV7/9383uEJ1cWWBf5L1dxCyXklbznnvNVk0LHuvumWbXVk26Vm43OFM8S0iiRQAH/6g8Op4/Zw==" saltValue="Ly6YsfM+w2WYfzVzoDvMC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2019-09-04T18:27:27Z</dcterms:modified>
</cp:coreProperties>
</file>