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olrød Vandværk a.m.b.a. (V17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<sst xmlns="http://schemas.openxmlformats.org/spreadsheetml/2006/main" count="424" uniqueCount="164">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</sst>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116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117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139</v>
      </c>
      <c r="D17" s="61" t="s">
        <v>57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97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123</v>
      </c>
      <c r="D20" s="49" t="s">
        <v>147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82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124</v>
      </c>
      <c r="D22" s="49" t="s">
        <v>83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125</v>
      </c>
      <c r="D23" s="49" t="s">
        <v>84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52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96</v>
      </c>
      <c r="D25" s="49" t="s">
        <v>53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126</v>
      </c>
      <c r="D26" s="58" t="s">
        <v>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</v>
      </c>
      <c r="D27" s="52" t="s">
        <v>127</v>
      </c>
      <c r="E27" s="53"/>
      <c r="F27" s="53"/>
      <c r="G27" s="54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O7rN7lFlty+u3pDMDSBMFFgjLnM/oaDOXe4hz8155+tLqXhVaLvk/8XGNGi4le3A2Aas2+AVIDCpHcnbO46CJw==" saltValue="UQXrXm20TRMx3ofLTkSXL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152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156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153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woyKuqv3t3q9H6VYjyYOylgxkI31K7Cum5D0H3sc1l8Vs7LWwlQiGfbh6ZkUu/lqLFOV2h7rplo1fwZZxsWBQ==" saltValue="oK27vFNQ6ReQJ2B3dS5K0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faX8i9gVNP0uI/hxUd8oWxQWGWnPeDfnIUCGWd0UwWgheu6XreJJq+O0/zdZWhLQB+fEk3OlwvEEhzMYKvFaw==" saltValue="DPHfjxpuAEoEcnAugbqZY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0ypnKVoGCdvw0NS1l4V3woRTjeefYZmt2wdnPp54vTee+9OM2zHqgA/N9bWDQ5kThgPNhCvcVhdCs83hRgHNfQ==" saltValue="0Hczw2SMq0bxeeCzTaEoo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Uj4IzydhcTCXyL7b2bUIt8jYFMgKpoGPETSGZI3pI5+NrJsleC2gHLv5UUDH47O49gwitUO7gwvrHKvDbN+6Q==" saltValue="VOtgacRyT+fXWVaV13Ngv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fQDZqo0y6MuZD28FUaqUoQHtJNNFVh/IK+AUC84vWCItryTKSQhGnl50Zp92aAv6kbDoqIRibwEk+W72DyQEw==" saltValue="aAmcNTvt+AWmzatjnl2zP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14082397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-12729438.555555554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1352958.4444444459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-1352958.4444444459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J/0mDBlEZxFiBSi+mmHfK9i/MCSg2S+ZGnNci1HHFDjovKe/66PRGs5WSNFWJ1iAbjz0oxORKIOZCQD8prbGg==" saltValue="TVJe9Sm62Eo6vM4x2Afyn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WjoGEWv4Ymbbxw/E2DJgKhANt/99EKD0cIjXsNXY2Xls48T0CJWNHayxC6KDLvaucKVr62BhAPC/N5CR5K5HWA==" saltValue="bea8vU1DIWWY3eM+6J7xA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9921886.0200104993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40141.828046338691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126176.54813192796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-170817.06365842128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9877245.5044840053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omk.'!C15</f>
        <v>5955422.6780581502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-1352958.4444444459</v>
      </c>
      <c r="F25" s="37" t="s">
        <v>3</v>
      </c>
      <c r="G25" s="1"/>
    </row>
    <row r="26" spans="1:7" ht="15" customHeight="1" x14ac:dyDescent="0.25">
      <c r="A26" s="1"/>
      <c r="B26" s="43" t="s">
        <v>147</v>
      </c>
      <c r="C26" s="43"/>
      <c r="D26" s="43"/>
      <c r="E26" s="43"/>
      <c r="F26" s="43"/>
      <c r="G26" s="1"/>
    </row>
    <row r="27" spans="1:7" x14ac:dyDescent="0.25">
      <c r="A27" s="1"/>
      <c r="B27" s="37" t="s">
        <v>148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14479709.738097711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jQXjp6EEfbpTjdL7B4oejDzq/MCPp4E/r9HZUgTnWSVRJ2IG6MBh/9+XBwddd+8bxX1FnPArVAfYiIVXef3EWA==" saltValue="EDGuZ2bgWRu2/6ZVWV441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9877245.5044840053</v>
      </c>
      <c r="F9" s="39" t="s">
        <v>3</v>
      </c>
      <c r="G9" s="1"/>
    </row>
    <row r="10" spans="1:7" ht="15" customHeight="1" x14ac:dyDescent="0.25">
      <c r="A10" s="1"/>
      <c r="B10" s="39" t="s">
        <v>163</v>
      </c>
      <c r="C10" s="39"/>
      <c r="D10" s="39"/>
      <c r="E10" s="7">
        <v>191937.79858714147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198362.91107050158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-174548.28564040802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10092997.928501241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omk.'!C15*(1+'Fane 12. Nøgletal'!C12)</f>
        <v>6072744.504815896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736451.10677156027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16902193.540088695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n8TEh/BSDN6g4HzBYNhGlHQGnbiP7V+g3KUfTUbCuvrJ0nVR+pBQX9TVrs+X5+ahFEAHpu2B63GC+Aac4At7w==" saltValue="fCokBSlTdbdkcAWKFFMtN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10092997.928501241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198832.05919147443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-174961.10979077619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10116868.87790194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Nøgletal'!C12)^2</f>
        <v>6192377.5715607693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736451.10677156027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17045697.556234267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bE/orH/Sw9YM2sQ5ea62D48GSuSRKMRH0R9ax6Tje2BKuQFaPgGi50J/z8AzW8t2s5mhZltTpg8T/czmd2Qlg==" saltValue="G83kPjK8KX/aYYgw0GqI1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10116868.87790194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199302.31689466821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-175374.91031154236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10140796.284485066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Nøgletal'!C12)^3</f>
        <v>6314367.4097205158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736451.10677156027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17191614.800977141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srfYRN36Y/Yg/cu9cP5WEnie6rEEEJ+xlDgOvxO7iJ+NScKCX9fgNN2CKRmEsADgTe1i+/2L7+1cq9SrhtBbw==" saltValue="TP+uR5AG0idDnhMxHiJv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9926571.5966374166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40157.380999999994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126746.11901619518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-171589.07664311139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9921886.0200104993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4724316.2792467289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26018.67796585197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-1352959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13319261.97722308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7bLgqZ3wDilksJX7DNWBjlOzTL2Cf4bp6mFamFZ6qUNFssezwOeDeijjDT4tUJfFWLYDClB17raQO8ZLWKBNGg==" saltValue="ojww7i8yztHQmgPhPm5RY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158</v>
      </c>
      <c r="C10" s="8">
        <v>4636438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9026</v>
      </c>
      <c r="D11" s="12" t="s">
        <v>3</v>
      </c>
      <c r="E11" s="1"/>
      <c r="F11" s="1"/>
    </row>
    <row r="12" spans="1:6" ht="26.25" x14ac:dyDescent="0.25">
      <c r="A12" s="1"/>
      <c r="B12" s="34" t="s">
        <v>160</v>
      </c>
      <c r="C12" s="8">
        <v>50596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1031475</v>
      </c>
      <c r="D13" s="12" t="s">
        <v>3</v>
      </c>
      <c r="E13" s="1"/>
      <c r="F13" s="1"/>
    </row>
    <row r="14" spans="1:6" x14ac:dyDescent="0.25">
      <c r="A14" s="1"/>
      <c r="B14" s="47" t="s">
        <v>60</v>
      </c>
      <c r="C14" s="10">
        <f>SUM(C10:C13)</f>
        <v>5727535</v>
      </c>
      <c r="D14" s="11" t="s">
        <v>3</v>
      </c>
      <c r="E14" s="1"/>
      <c r="F14" s="1"/>
    </row>
    <row r="15" spans="1:6" x14ac:dyDescent="0.25">
      <c r="A15" s="1"/>
      <c r="B15" s="47" t="s">
        <v>61</v>
      </c>
      <c r="C15" s="10">
        <f>C14*(1+'Fane 12. Nøgletal'!C12)^2</f>
        <v>5955422.6780581502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6d1I+Gg78D3tENO7WXT6aphZJV6geszufgL4T4GycI0bhIwUOkke5KA4ebhyMmNyzptcVW3aUWkKlsL6FbK+A==" saltValue="7HfdP6fs8apFpCBdwIWmp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403269.80999999994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2542534.617086241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2945804.4270862411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16586202.062000001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12801621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3784581.0620000008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13741886.700537415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15241663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-1499776.2994625848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2945804.4270862411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149</v>
      </c>
      <c r="C35" s="83"/>
      <c r="D35" s="83"/>
      <c r="E35" s="9">
        <f>SUM(E32:E33)/E34</f>
        <v>736451.10677156027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Q7gIphaLuoUFDpMhVjlwWEm0HzmU227bjat3ntvW4137bfKb3drTlrfXIpfTMx8uVJ2qbJLeUW97Q0ZsYkuNw==" saltValue="OX0WXCnzc6x38kF9yuS5j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150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2uyoP+j2GskttFLf+Hfxx9CKDUjXr4R5xWyoaiKyU70BmfB7hX8rxrHYwH3oj3EhxAaejmNDY/jvizZNElMCQ==" saltValue="+QqitZUwHfRhyZvW2pfAE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2019-09-04T18:30:50Z</dcterms:modified>
</cp:coreProperties>
</file>