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Udsholt Vandværk a.m.b.a. (V19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5" i="19"/>
  <c r="C16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<sst xmlns="http://schemas.openxmlformats.org/spreadsheetml/2006/main" count="426" uniqueCount="165">
  <si>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</si>
  <si>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</si>
  <si>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</si>
  <si>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</si>
  <si>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</si>
  <si>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</si>
  <si>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</si>
  <si>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</si>
  <si>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</si>
  <si>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</si>
  <si>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</si>
  <si>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</si>
  <si>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</si>
  <si>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</si>
  <si>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</si>
  <si>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</si>
  <si>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</si>
  <si>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</si>
  <si>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</si>
  <si>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</si>
  <si>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</si>
  <si>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</si>
  <si>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</si>
  <si>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</si>
  <si>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</si>
  <si>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</si>
  <si>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</si>
  <si>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</si>
  <si>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</si>
  <si>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</si>
  <si>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</si>
  <si>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</si>
  <si>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</si>
  <si>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</si>
  <si>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</si>
  <si>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</si>
  <si>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</si>
  <si>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</si>
  <si>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</si>
  <si>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</si>
  <si>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</si>
  <si>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</si>
  <si>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</si>
  <si>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</si>
  <si>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</si>
  <si>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</si>
  <si>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</si>
  <si>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</si>
  <si>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</si>
  <si>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</si>
  <si>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</si>
  <si>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</si>
  <si>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</si>
  <si>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</si>
  <si>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</si>
  <si>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</si>
  <si>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</si>
  <si>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</si>
  <si>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</si>
  <si>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</si>
  <si>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</si>
  <si>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</si>
  <si>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</si>
  <si>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</si>
  <si>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</si>
  <si>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</si>
  <si>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</si>
  <si>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</si>
  <si>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</si>
  <si>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</si>
  <si>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</si>
  <si>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</si>
  <si>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</si>
  <si>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</si>
  <si>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</si>
  <si>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</si>
  <si>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</si>
  <si>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</si>
  <si>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</si>
  <si>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</si>
  <si>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</si>
  <si>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</si>
  <si>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</si>
  <si>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</si>
  <si>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</si>
  <si>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</si>
  <si>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</si>
  <si>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</si>
  <si>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</si>
  <si>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</si>
  <si>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</si>
  <si>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</si>
  <si>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</si>
  <si>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</si>
  <si>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</si>
  <si>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</si>
  <si>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</si>
  <si>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</si>
  <si>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</si>
  <si>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</si>
  <si>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</si>
  <si>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</si>
  <si>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</si>
  <si>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</si>
  <si>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</si>
  <si>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</si>
  <si>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</si>
  <si>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</si>
  <si>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</si>
  <si>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</si>
  <si>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</si>
  <si>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</si>
  <si>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</si>
  <si>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</si>
  <si>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</si>
  <si>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</si>
  <si>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</si>
  <si>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</si>
  <si>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</si>
  <si>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</si>
  <si>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</si>
  <si>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</si>
  <si>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</si>
  <si>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</si>
  <si>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</si>
  <si>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</si>
  <si>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</si>
  <si>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</si>
  <si>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</si>
  <si>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</si>
  <si>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</si>
  <si>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</si>
  <si>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</si>
  <si>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</si>
  <si>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</si>
  <si>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</si>
  <si>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</si>
  <si>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</si>
  <si>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</si>
  <si>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</si>
  <si>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</si>
  <si>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</si>
  <si>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</si>
  <si>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</si>
  <si>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</si>
  <si>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</si>
  <si>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</si>
  <si>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</si>
  <si>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</si>
  <si>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</si>
  <si>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</si>
  <si>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</si>
  <si>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</si>
  <si>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</si>
  <si>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</si>
  <si>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</si>
  <si>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</t>
  </si>
  <si>
    <t>Anlægsprojekter igangsat senest 1. marts 2016</t>
  </si>
  <si>
    <t>Afgift for ledningsført vand</t>
  </si>
  <si>
    <t>Akkumuleret restskat</t>
  </si>
  <si>
    <t>Afgift til Forsyningssekretariatet</t>
  </si>
  <si>
    <t>Ejendomsskat</t>
  </si>
  <si>
    <t>Selskabsskatter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</si>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</sst>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IZbPX8KbkO1VkHj31/NvVhkf20wIpxWjydjloHVVD34kOdTfzk1SmPmVWaG2d2f++ebyywJh7p/DIpmPfLFRcw==" saltValue="9maBaghW+JAlVU/AlhLEI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eYTE0tMTNDUYXaY5qzjBtZsZvY//Us51Psh95I+KLaebH4zJBE9IjwA9VmgKNqRxsNftklDwOmXeDEUmSBTxzg==" saltValue="+jHjxzkYNwDRpIPLp3fr5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uNha5E0f+llPHIwE2/pQY1F++44kHAV6xmnWPwdbXcQSRCbted9RJMZRLR9MDy9AG9h7UNJT5F5VlOknBl/hkA==" saltValue="JkDM4etMwvylTxFbZoXnL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163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163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163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163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MlgphPfDZ2J5oC2qwqp7mnXPfVswJ2mQuVWo8AsreKmIRODGHbN61ymIJhxqZUj5O11YU+VaKquiubaFX0qtTQ==" saltValue="z3DnwoLcbSqTpUqp9Yj6f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5T7OoiAn1uxo0WTcZC+ww08kelaUvZIlBXFl7HubOncAo1IMZPTdlJWVCaAR+qUMPI3USNUi9OMJGRhgPsdh+w==" saltValue="/OKum/TIJIHv0IaNhDKtQ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YIFn5XRKRbfHThVFL+qnSPL1O0dD/3K+GlLiTvA4CPnvMl+uyfLgnM7Lx9XRpidaz48PHnUH9tYhBnyO2DmPg==" saltValue="0ErKn1V4JB9tUAYxFIbtV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1746720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-1746720.4666666668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-0.46666666679084301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0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4o5u29/xX4+lMn1QkVqKK1OJjYMUFkme78YlAWSGOqPlSGavLVCwaKhAIDqOALs65rs+1Rt6gLpIeWNNyo8R5A==" saltValue="lBHZlzX2tG6AKs46mmy2e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HrqB9F1Rc9J1NQWqH1ylajsP8RaqRaJhTNGoRjrCaPqgKCMeeEALI1uUqgIu0D6pqRKF0QGClxSuViQGAKBHNg==" saltValue="52zZb1WeSzxL4OUit5QVJ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7743393.3695489811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98341.095793272048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-133309.48591081833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7708424.9794314355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omk.'!C16</f>
        <v>2460532.7006261102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0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10168957.680057546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0Td8VaV+uc7sYUnEJsJ6FcHgN4tXUT7oprUBGIeeTf9ltZkg737CW1fIKcY7M9rPRbWYpK6IPXtfARY/LMMiNg==" saltValue="BgbBwoBC0ElnT2yO21C5T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7708424.9794314355</v>
      </c>
      <c r="F9" s="38" t="s">
        <v>3</v>
      </c>
      <c r="G9" s="1"/>
    </row>
    <row r="10" spans="1:7" ht="15" customHeight="1" x14ac:dyDescent="0.25">
      <c r="A10" s="1"/>
      <c r="B10" s="38" t="s">
        <v>164</v>
      </c>
      <c r="C10" s="38"/>
      <c r="D10" s="38"/>
      <c r="E10" s="7">
        <v>39040.363876720832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152625.06726317067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-134301.53697971257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7765788.8735916149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omk.'!C16*(1+'Fane 12. Nøgletal'!C12)</f>
        <v>2509005.1948284446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-1965604.6467472066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8309189.4216728536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hzogAK5L+5Ug4CbH7V4HY+Q0A0BbUPdYM52ckGspMu+oDSaf1nVSKVYJ0SExFtUAel7kZ8X5aUXQVkwX0/Rsg==" saltValue="zToEc2UrzmJJDGnrypJMR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7765788.8735916149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152986.04080975481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-134619.17354482331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7784155.7408565469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omk.'!C16*(1+'Fane 12. Nøgletal'!C12)^2</f>
        <v>2558432.5971665652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-1965604.6467472066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8376983.6912759049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HfDg2oMhT0Ef/8nFb8t9y+IvvlTzDi4xJyygF/tpsP9w4Fsy5V98JZ1XZoj6GxJOPaEnZe4obA2h1af8a83AA==" saltValue="yGGBg571tbw/OAsjLseBb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7784155.7408565469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153347.86809487396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-134937.56135217415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7802566.0475992467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omk.'!C16*(1+'Fane 12. Nøgletal'!C12)^3</f>
        <v>2608833.7193307462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-1965604.6467472066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8445795.1201827861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rTsiFsIoCIVLjBgfBNV1YZecx1OntD85pnrHBo6vQTeLqDkT+1+DEfjZ97odajJZV94Ar5203QVlQQA/QEg/qg==" saltValue="wGg6gP8SPILEZgUXOV9hz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7778520.3897771761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98787.208950170127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-133914.22917836491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7743393.3695489811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2129521.4510700796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12484.557633773675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9885399.3782528341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75FUdhRcGAat1ZWg/mZLbG6gOh6P7UcQi9NBCRIGG8pC79tBkC0WIh6KGr03DE9OtTYtSzy2ZATbtlqlspwPQ==" saltValue="klWegB2QsiqDHfu/i2fkg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2208411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34279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3757</v>
      </c>
      <c r="D12" s="12" t="s">
        <v>3</v>
      </c>
      <c r="E12" s="1"/>
      <c r="F12" s="1"/>
    </row>
    <row r="13" spans="1:6" x14ac:dyDescent="0.25">
      <c r="A13" s="1"/>
      <c r="B13" s="30" t="s">
        <v>161</v>
      </c>
      <c r="C13" s="8">
        <v>31932</v>
      </c>
      <c r="D13" s="12" t="s">
        <v>3</v>
      </c>
      <c r="E13" s="1"/>
      <c r="F13" s="1"/>
    </row>
    <row r="14" spans="1:6" x14ac:dyDescent="0.25">
      <c r="A14" s="1"/>
      <c r="B14" s="30" t="s">
        <v>162</v>
      </c>
      <c r="C14" s="8">
        <v>88000</v>
      </c>
      <c r="D14" s="12" t="s">
        <v>3</v>
      </c>
      <c r="E14" s="1"/>
      <c r="F14" s="1"/>
    </row>
    <row r="15" spans="1:6" x14ac:dyDescent="0.25">
      <c r="A15" s="1"/>
      <c r="B15" s="46" t="s">
        <v>60</v>
      </c>
      <c r="C15" s="10">
        <f>SUM(C10:C14)</f>
        <v>2366379</v>
      </c>
      <c r="D15" s="11" t="s">
        <v>3</v>
      </c>
      <c r="E15" s="1"/>
      <c r="F15" s="1"/>
    </row>
    <row r="16" spans="1:6" x14ac:dyDescent="0.25">
      <c r="A16" s="1"/>
      <c r="B16" s="46" t="s">
        <v>61</v>
      </c>
      <c r="C16" s="10">
        <f>C15*(1+'Fane 12. Nøgletal'!C12)^2</f>
        <v>2460532.7006261102</v>
      </c>
      <c r="D16" s="11" t="s">
        <v>3</v>
      </c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4"/>
      <c r="C18" s="13"/>
      <c r="D18" s="13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66wcTkzjLfo+6eHxcMPjRLrgjdYjbj9dofRYFORtr3csMiWzSu0Yr5ShhZOwhTYNn/SDQ1ZL2ADEuQ23u8VqFA==" saltValue="yAyD2fKjd7LNz5WhpKCLu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-99346.780000000013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-4756898.3489932641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-4856245.1289932644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8217661.6431307308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10583928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-2366266.3568692692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10062566.898873707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10702474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-639907.10112629272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-4856245.1289932644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-3006173.4579955619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-1965604.6467472066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g3cjMkdG+AUQ3nLn4q0BuqXqMcueF5iN39WM7llU/71qvwLxZnhGIHspQJJTZ71IzmEyg7RVl+4b3UUerdlutA==" saltValue="THmTQyj8FOP0WbpBzUZ3x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vpgE3SRM2q8cAem3Bxs9tEjgqs1asqrXSCyoPuVzlqQEJ/iRP/7kLq+0zAxhqb0oduSyK9O/Ar0LPDQqlHOqg==" saltValue="e1gCFRzalEdHRBNooM6vG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2019-09-04T18:35:21Z</dcterms:modified>
</cp:coreProperties>
</file>