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Stenløse Vandværk (V00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<sst xmlns="http://schemas.openxmlformats.org/spreadsheetml/2006/main" count="425" uniqueCount="164">
  <si>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</si>
  <si>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</si>
  <si>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</si>
  <si>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</si>
  <si>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</si>
  <si>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</si>
  <si>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</si>
  <si>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</si>
  <si>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</si>
  <si>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</si>
  <si>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</si>
  <si>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</si>
  <si>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</si>
  <si>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</si>
  <si>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</si>
  <si>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</si>
  <si>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</si>
  <si>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</si>
  <si>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</si>
  <si>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</si>
  <si>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</si>
  <si>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</si>
  <si>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</si>
  <si>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</si>
  <si>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</si>
  <si>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</si>
  <si>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</si>
  <si>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</si>
  <si>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</si>
  <si>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</si>
  <si>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</si>
  <si>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</si>
  <si>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</si>
  <si>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</si>
  <si>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</si>
  <si>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</si>
  <si>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</si>
  <si>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</si>
  <si>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</si>
  <si>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</si>
  <si>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</si>
  <si>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</si>
  <si>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</si>
  <si>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</si>
  <si>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</si>
  <si>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</si>
  <si>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</si>
  <si>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</si>
  <si>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</si>
  <si>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</si>
  <si>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</si>
  <si>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</si>
  <si>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</si>
  <si>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</si>
  <si>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</si>
  <si>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</si>
  <si>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</si>
  <si>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</si>
  <si>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</si>
  <si>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</si>
  <si>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</si>
  <si>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</si>
  <si>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</si>
  <si>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</si>
  <si>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</si>
  <si>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</si>
  <si>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</si>
  <si>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</si>
  <si>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</si>
  <si>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</si>
  <si>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</si>
  <si>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</si>
  <si>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</si>
  <si>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</si>
  <si>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</si>
  <si>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</si>
  <si>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</si>
  <si>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</si>
  <si>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</si>
  <si>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</si>
  <si>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</si>
  <si>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</si>
  <si>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</si>
  <si>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</si>
  <si>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</si>
  <si>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</si>
  <si>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</si>
  <si>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</si>
  <si>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</si>
  <si>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</si>
  <si>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</si>
  <si>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</si>
  <si>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</si>
  <si>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</si>
  <si>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</si>
  <si>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</si>
  <si>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</si>
  <si>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</si>
  <si>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</si>
  <si>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</si>
  <si>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</si>
  <si>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</si>
  <si>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</si>
  <si>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</si>
  <si>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</si>
  <si>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</si>
  <si>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</si>
  <si>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</si>
  <si>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</si>
  <si>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</si>
  <si>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</si>
  <si>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</si>
  <si>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</si>
  <si>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</si>
  <si>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</si>
  <si>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</si>
  <si>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</si>
  <si>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</si>
  <si>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</si>
  <si>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</si>
  <si>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</si>
  <si>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</si>
  <si>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</si>
  <si>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</si>
  <si>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</si>
  <si>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</si>
  <si>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</si>
  <si>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</si>
  <si>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</si>
  <si>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</si>
  <si>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</si>
  <si>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</si>
  <si>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</si>
  <si>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</si>
  <si>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</si>
  <si>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</si>
  <si>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</si>
  <si>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</si>
  <si>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</si>
  <si>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</si>
  <si>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</si>
  <si>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</si>
  <si>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</si>
  <si>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</si>
  <si>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</si>
  <si>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</si>
  <si>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</si>
  <si>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</si>
  <si>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</si>
  <si>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</si>
  <si>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</si>
  <si>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</si>
  <si>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</si>
  <si>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</si>
  <si>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</si>
  <si>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</si>
  <si>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</si>
  <si>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</si>
  <si>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Udvidelse med seks forsyningsområder</t>
  </si>
  <si>
    <t>Ingen engangstillæg</t>
  </si>
  <si>
    <t>Afgift for ledningsført vand</t>
  </si>
  <si>
    <t>Afgift til Forsyningssekretariatet</t>
  </si>
  <si>
    <t>Køb af ydelser og produkter fra andre vandselskaber reguleret af vandsektorloven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</si>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</sst>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147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aFd69VdkNQSi3ORIVE7cmub3CAR6q085O4snDdVJxDszXk5Mwbdpv1SIjYRD0MwaSovlPdYpz1wacQb8k6vOZg==" saltValue="CKeaD6UWzEpPN6hl8l73Z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8" t="s">
        <v>156</v>
      </c>
      <c r="C10" s="99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efd1yE11klaRorkLz/cyHtfPjpEB9wFf2+xuoDFoD2IMM878CfbMCcjViVSYGLzehMGBpsmZdrjnK6q9LU/nw==" saltValue="R/lL/h/3hnhxptZfvvUGz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100" t="s">
        <v>158</v>
      </c>
      <c r="C11" s="21">
        <v>0</v>
      </c>
      <c r="D11" s="12" t="s">
        <v>3</v>
      </c>
      <c r="E11" s="8">
        <v>6437</v>
      </c>
      <c r="F11" s="12" t="s">
        <v>3</v>
      </c>
      <c r="G11" s="1"/>
    </row>
    <row r="12" spans="1:7" x14ac:dyDescent="0.25">
      <c r="A12" s="1"/>
      <c r="B12" s="44" t="s">
        <v>54</v>
      </c>
      <c r="C12" s="10">
        <f>SUM(C10:C11)</f>
        <v>0</v>
      </c>
      <c r="D12" s="11" t="s">
        <v>3</v>
      </c>
      <c r="E12" s="10">
        <f>SUM(E10:E11)</f>
        <v>6437</v>
      </c>
      <c r="F12" s="11" t="s">
        <v>3</v>
      </c>
      <c r="G12" s="1"/>
    </row>
    <row r="13" spans="1:7" x14ac:dyDescent="0.25">
      <c r="A13" s="1"/>
      <c r="B13" s="44" t="s">
        <v>63</v>
      </c>
      <c r="C13" s="10">
        <f>C12*(1+'Fane 12. Nøgletal'!C12)</f>
        <v>0</v>
      </c>
      <c r="D13" s="11" t="s">
        <v>3</v>
      </c>
      <c r="E13" s="10">
        <f>E12*(1+'Fane 12. Nøgletal'!C12)</f>
        <v>6563.8089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YSfwg0BUpUK6uAGnXIt/3ZkQ/D011MKHOqFeE0D3MFsagdiqtC0KEvN1POdR75wKBav5oJAk2RzJH554j5KyzA==" saltValue="DJWl2eO1623ova/tQOkOl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iaftjM/gEEGdHmPygX+7HqFtXuf99v3ggFhUY98P0OOfhf4SMIqfgYwqzKxYp1dZIj6s6ame9TLA8q4T5bh+DQ==" saltValue="jFpo6bF0E+vrYQ7M/EBIB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ShMQCxBPiuD0/TVNLY0aQYqUmcdCiEZnmYekxEILLzlg04uEDzlZN18FmC2LKxNe2mUSC9D7+NH8zCX4h8xoCg==" saltValue="hEkOm1EKPI6AgbreRmAVz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6lL0/714p1wAtJcEWvNAxdsgeUJxUCoDtIycB7B7JSSoAaVtf7bswLXiI4rcIjhbqobkexSTRtbfSYCnxrfdLg==" saltValue="PYn/kZ37Mdy3aAmNhg18e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10839092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-9757096.777777778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1081995.222222222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-1081995.222222222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lMk+gY4kBP7gm+5GyCxbkLG8mQ4xKr69M4ddhquZM1LcyAoJfvJ082qQWw8lMb3P1Ey+x4p/bg5VT8SFRfIEA==" saltValue="wVvXc2P+25F6b7dbqoani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xhlJ4FKer54ksgio3rY9XCJ7CDQNdu2ScVacNYuUBN+/3hTG2G+TXzC4rhVvN4EbQD/1gTkDGL5apkEPAqRd1A==" saltValue="t6n02xIgtbLuyjhldSRGq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2538609.3218756048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2622.5858789453996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tillæg'!C13+'Fane 8.1. Varige tillæg'!E13</f>
        <v>6563.8089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32380.660283841749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-43818.414448010597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2533735.3766114358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omk.'!C14</f>
        <v>3067825.0937429704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-1081995.222222222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4519565.2481321841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gWdi8iiybfkXli8Q/XGu3tVMaf4kR82rD7WuiMd7BMxGKGtNPDUqVLTF1fQlfujEfUZ/9/9DTONx295qND5AqQ==" saltValue="FkIfI5ims1Wk9whNWrULD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2533735.3766114358</v>
      </c>
      <c r="F9" s="36" t="s">
        <v>3</v>
      </c>
      <c r="G9" s="1"/>
    </row>
    <row r="10" spans="1:7" ht="15" customHeight="1" x14ac:dyDescent="0.25">
      <c r="A10" s="1"/>
      <c r="B10" s="36" t="s">
        <v>163</v>
      </c>
      <c r="C10" s="36"/>
      <c r="D10" s="36"/>
      <c r="E10" s="7">
        <v>-40252.373731593281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49121.6151567329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-43224.278506621791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2499380.3395299539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omk.'!C14*(1+'Fane 12. Nøgletal'!C12)</f>
        <v>3128261.248089707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-25118.175441461557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5602523.4121781988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gOdeSIVGposXCVhiOz8UquIcrQwholi5D2JPbM9Zo9rdZW8Shf8DZctM1RJHqFFQyHpHxBs9g+wswaCrN2+Gg==" saltValue="NmlL677trvn3mtEHK2c9Z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2499380.3395299539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49237.79268874009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-43326.5082477178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2505291.6239709761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Nøgletal'!C12)^2</f>
        <v>3189887.9946770743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-25118.175441461557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5670061.4432065887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a540W+Gq5kfhxQ9imoasgxGLvwLqoZMdsOpTqthgM5Gjfek9zijM01VnLna1qkz2T3SloJQ+NrKPlcFBbzdqQ==" saltValue="uNxQhXID6wSZcFObqTvbj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2505291.6239709761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49354.244992228225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-43428.979772374478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2511216.8891908298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omk.'!C14*(1+'Fane 12. Nøgletal'!C12)^3</f>
        <v>3252728.7881722124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-25118.175441461557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5738827.5019215802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kBbI63JwN4kC4rmlpg6Wag4lNGz+YSqc/7g85X61VuziWMN98SAlyJYpKJd+g1WDn/QiR2g3s6rSJ46ZQVsfw==" saltValue="T2s2JN3MXAdidl6DLSJn/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2547490.9503794778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2623.6019999999999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32397.473943619367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-43902.704447492659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2538609.3218756048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2884054.4254338993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13399.968719842353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-1081996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4354067.716029346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+JL62pYD/MjSvt08AL1/EH7OEgxN7qWJAimw984VlHCIlm1LtDQVxWISHtumzxTP7QeJbVTlBXDJuBxHCLefg==" saltValue="EkJRZ7BlUK5tRSFxxhKZT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160</v>
      </c>
      <c r="C10" s="8">
        <v>1869972</v>
      </c>
      <c r="D10" s="12" t="s">
        <v>3</v>
      </c>
      <c r="E10" s="1"/>
      <c r="F10" s="1"/>
    </row>
    <row r="11" spans="1:6" x14ac:dyDescent="0.25">
      <c r="A11" s="1"/>
      <c r="B11" s="30" t="s">
        <v>161</v>
      </c>
      <c r="C11" s="8">
        <v>3599</v>
      </c>
      <c r="D11" s="12" t="s">
        <v>3</v>
      </c>
      <c r="E11" s="1"/>
      <c r="F11" s="1"/>
    </row>
    <row r="12" spans="1:6" ht="26.25" x14ac:dyDescent="0.25">
      <c r="A12" s="1"/>
      <c r="B12" s="97" t="s">
        <v>162</v>
      </c>
      <c r="C12" s="8">
        <v>1076862</v>
      </c>
      <c r="D12" s="12" t="s">
        <v>3</v>
      </c>
      <c r="E12" s="1"/>
      <c r="F12" s="1"/>
    </row>
    <row r="13" spans="1:6" x14ac:dyDescent="0.25">
      <c r="A13" s="1"/>
      <c r="B13" s="44" t="s">
        <v>60</v>
      </c>
      <c r="C13" s="10">
        <f>SUM(C10:C12)</f>
        <v>2950433</v>
      </c>
      <c r="D13" s="11" t="s">
        <v>3</v>
      </c>
      <c r="E13" s="1"/>
      <c r="F13" s="1"/>
    </row>
    <row r="14" spans="1:6" x14ac:dyDescent="0.25">
      <c r="A14" s="1"/>
      <c r="B14" s="44" t="s">
        <v>61</v>
      </c>
      <c r="C14" s="10">
        <f>C13*(1+'Fane 12. Nøgletal'!C12)^2</f>
        <v>3067825.0937429704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H4yehadI4Qe90BXZ8Pd3/CQ5Ts3Gi/K0bL+uyo97Q9jdRLCLJTtaxNk3f66d5Ty9POTG86/gjkB8iFhJ5SDVjw==" saltValue="XauyrjjwVbYF6uU6PofA0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92098.91333333333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-192571.61509917956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-100472.70176584623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4522618.7587521989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3918138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604480.75875219889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4322520.1096014744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4350793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-28272.890398525633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-100472.70176584623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-25118.175441461557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O3QVKvSXmlK9DTCQ8ptSrNEA2AYClc6Y53uBpracQXjrKBQ/Hl009jabDs7wWGbWxhKQqLkcKN9fqhPMl80ng==" saltValue="zPfgq+UhtUnmlYmm5vzcW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8fBb70XsOBwiWBxtKYgkeiPjzO8DUDgG9a4zMxD7LbVykUD3rjiDfpSLdoiLc7NZHi9uULuD5SI9TA87v510w==" saltValue="c9b7cGQVIDzaH/YJloz22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2019-08-20T15:35:09Z</dcterms:modified>
</cp:coreProperties>
</file>