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indsted Vandværk a.m.b.a. (V06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E14" i="39" l="1"/>
  <c r="C25" i="2" s="1"/>
  <c r="C30" i="39"/>
  <c r="C19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2" i="19"/>
  <c r="C13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<sst xmlns="http://schemas.openxmlformats.org/spreadsheetml/2006/main" count="593" uniqueCount="243">
  <si>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</si>
  <si>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</si>
  <si>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</si>
  <si>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</si>
  <si>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</si>
  <si>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</si>
  <si>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</si>
  <si>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</si>
  <si>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</si>
  <si>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</si>
  <si>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</si>
  <si>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</si>
  <si>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</si>
  <si>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</si>
  <si>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</si>
  <si>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</si>
  <si>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</si>
  <si>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</si>
  <si>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</si>
  <si>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</si>
  <si>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</si>
  <si>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</si>
  <si>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</si>
  <si>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</si>
  <si>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</si>
  <si>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</si>
  <si>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</si>
  <si>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</si>
  <si>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</si>
  <si>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</si>
  <si>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</si>
  <si>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</si>
  <si>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</si>
  <si>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</si>
  <si>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</si>
  <si>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</si>
  <si>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</si>
  <si>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</si>
  <si>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</si>
  <si>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</si>
  <si>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</si>
  <si>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</si>
  <si>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</si>
  <si>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</si>
  <si>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</si>
  <si>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</si>
  <si>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</si>
  <si>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</si>
  <si>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</si>
  <si>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</si>
  <si>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</si>
  <si>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</si>
  <si>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</si>
  <si>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</si>
  <si>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</si>
  <si>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</si>
  <si>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</si>
  <si>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</si>
  <si>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</si>
  <si>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</si>
  <si>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</si>
  <si>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</si>
  <si>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</si>
  <si>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</si>
  <si>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</si>
  <si>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</si>
  <si>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</si>
  <si>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</si>
  <si>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</si>
  <si>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</si>
  <si>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</si>
  <si>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</si>
  <si>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</si>
  <si>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</si>
  <si>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</si>
  <si>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</si>
  <si>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</si>
  <si>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</si>
  <si>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</si>
  <si>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</si>
  <si>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</si>
  <si>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</si>
  <si>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</si>
  <si>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</si>
  <si>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</si>
  <si>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</si>
  <si>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</si>
  <si>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</si>
  <si>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</si>
  <si>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</si>
  <si>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</si>
  <si>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</si>
  <si>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</si>
  <si>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</si>
  <si>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</si>
  <si>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</si>
  <si>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</si>
  <si>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</si>
  <si>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</si>
  <si>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</si>
  <si>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</si>
  <si>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</si>
  <si>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</si>
  <si>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</si>
  <si>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</si>
  <si>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</si>
  <si>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</si>
  <si>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</si>
  <si>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</si>
  <si>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</si>
  <si>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</si>
  <si>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</si>
  <si>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</si>
  <si>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</si>
  <si>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</si>
  <si>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</si>
  <si>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</si>
  <si>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</si>
  <si>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</si>
  <si>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</si>
  <si>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</si>
  <si>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</si>
  <si>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</si>
  <si>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</si>
  <si>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</si>
  <si>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</si>
  <si>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</si>
  <si>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</si>
  <si>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</si>
  <si>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</si>
  <si>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</si>
  <si>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</si>
  <si>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</si>
  <si>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</si>
  <si>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</si>
  <si>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</si>
  <si>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</si>
  <si>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</si>
  <si>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</si>
  <si>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</si>
  <si>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</si>
  <si>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</si>
  <si>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</si>
  <si>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</si>
  <si>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</si>
  <si>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</si>
  <si>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</si>
  <si>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</si>
  <si>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</si>
  <si>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</si>
  <si>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</si>
  <si>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</si>
  <si>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</si>
  <si>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</si>
  <si>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</si>
  <si>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</si>
  <si>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</si>
  <si>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</si>
  <si>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</si>
  <si>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</si>
  <si>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</si>
  <si>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</si>
  <si>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</si>
  <si>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</si>
  <si>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</si>
  <si>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</si>
  <si>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</si>
  <si>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</si>
  <si>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</si>
  <si>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</si>
  <si>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</si>
  <si>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</si>
  <si>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</si>
  <si>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</si>
  <si>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</si>
  <si>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</si>
  <si>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</si>
  <si>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</si>
  <si>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</si>
  <si>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</si>
  <si>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</si>
  <si>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</si>
  <si>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</si>
  <si>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</si>
  <si>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</si>
  <si>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</si>
  <si>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</si>
  <si>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</si>
  <si>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</si>
  <si>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</si>
  <si>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</si>
  <si>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</si>
  <si>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</si>
  <si>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</si>
  <si>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</si>
  <si>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</si>
  <si>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</si>
  <si>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</si>
  <si>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</si>
  <si>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</si>
  <si>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</si>
  <si>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</si>
  <si>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</si>
  <si>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</si>
  <si>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</si>
  <si>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</si>
  <si>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</si>
  <si>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</si>
  <si>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</si>
  <si>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</si>
  <si>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</si>
  <si>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</si>
  <si>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</si>
  <si>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</si>
  <si>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</si>
  <si>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</si>
  <si>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</si>
  <si>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</si>
  <si>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</si>
  <si>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</si>
  <si>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</si>
  <si>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</si>
  <si>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</si>
  <si>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</si>
  <si>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</si>
  <si>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</si>
  <si>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</si>
  <si>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</si>
  <si>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</si>
  <si>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</si>
  <si>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</si>
  <si>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</si>
  <si>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</si>
  <si>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</si>
  <si>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</si>
  <si>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</si>
  <si>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Morsbøl - omlægning af vandledning</t>
  </si>
  <si>
    <t>y udstykning - Morsbøl Søvej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</si>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</sst>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KimxY1DIr0yIodnr62wEtpD/SVVMgocP604LmDpGkDkjOyGfU0/0NVk+QGPh2Fk87w6IVUrJ9YqNrw34fLMirg==" saltValue="uJIMpWlfo1NZK0bB+OQU7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7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7714933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35470</v>
      </c>
      <c r="D11" s="14" t="s">
        <v>3</v>
      </c>
      <c r="E11" s="1"/>
      <c r="F11" s="1"/>
    </row>
    <row r="12" spans="1:6" x14ac:dyDescent="0.25">
      <c r="A12" s="1"/>
      <c r="B12" s="46" t="s">
        <v>71</v>
      </c>
      <c r="C12" s="12">
        <f>SUM(C10:C11)</f>
        <v>7750403</v>
      </c>
      <c r="D12" s="13" t="s">
        <v>3</v>
      </c>
      <c r="E12" s="1"/>
      <c r="F12" s="1"/>
    </row>
    <row r="13" spans="1:6" x14ac:dyDescent="0.25">
      <c r="A13" s="1"/>
      <c r="B13" s="46" t="s">
        <v>72</v>
      </c>
      <c r="C13" s="12">
        <f>C12*(1+'Fane 14. Nøgletal'!C12)^2</f>
        <v>8058776.7321002707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heetProtection algorithmName="SHA-512" hashValue="MxHvK0JIopxg4/J+oQ2UYrf5S1fDh2mtKnJo2JVi+Dv6ue25Y6yhgpV/S7bWZpWoeUx+ysiRk8ZhcGK7xgY0aA==" saltValue="pyJaZ+134chxw/P4V5b3O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-1026845.9997999995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3471964.1179228034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2445118.118122804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18888336.210157126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12698047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6190289.2101571262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15363080.205555229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15681508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-318427.79444477148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1222559.059061402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i30SCgGwvRapt0fHZAAqtHdOGBaHCNnPyyDqKX4t8ga/v3OCaR2Mg263nUteLUr5aV5LBc5F34CXjKKFnN9eQ==" saltValue="/RigjYuPDdE4VvvUVnxBF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Qn6oPWyoTDNBsyHL/8u+dg4GuVZB30TRJwI/+a4/9vkzJKoX4qp71PChvLn/l9pz1BcsnSdwbnU19CPudmb9Q==" saltValue="p8YAdmaWRHgfnYd2YflXd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+WSU/32HD4kyHBCMNmVh0XnFTMlaTZOWcP5+XTusT6e3P02fH0eEPZVtEkU8m23PWn9yf5o6BwPoIypThUVuA==" saltValue="DnB9SsM0Hu3M7eUzDFBs3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7" t="s">
        <v>236</v>
      </c>
      <c r="C11" s="24">
        <v>0</v>
      </c>
      <c r="D11" s="14" t="s">
        <v>3</v>
      </c>
      <c r="E11" s="9">
        <v>3113</v>
      </c>
      <c r="F11" s="14" t="s">
        <v>3</v>
      </c>
      <c r="G11" s="1"/>
    </row>
    <row r="12" spans="1:7" x14ac:dyDescent="0.25">
      <c r="A12" s="1"/>
      <c r="B12" s="27" t="s">
        <v>237</v>
      </c>
      <c r="C12" s="24">
        <v>0</v>
      </c>
      <c r="D12" s="14" t="s">
        <v>3</v>
      </c>
      <c r="E12" s="9">
        <v>2386</v>
      </c>
      <c r="F12" s="14" t="s">
        <v>3</v>
      </c>
      <c r="G12" s="1"/>
    </row>
    <row r="13" spans="1:7" x14ac:dyDescent="0.25">
      <c r="A13" s="1"/>
      <c r="B13" s="46" t="s">
        <v>63</v>
      </c>
      <c r="C13" s="12">
        <f>SUM(C10:C12)</f>
        <v>0</v>
      </c>
      <c r="D13" s="13" t="s">
        <v>3</v>
      </c>
      <c r="E13" s="12">
        <f>SUM(E10:E12)</f>
        <v>5499</v>
      </c>
      <c r="F13" s="13" t="s">
        <v>3</v>
      </c>
      <c r="G13" s="1"/>
    </row>
    <row r="14" spans="1:7" x14ac:dyDescent="0.25">
      <c r="A14" s="1"/>
      <c r="B14" s="46" t="s">
        <v>74</v>
      </c>
      <c r="C14" s="12">
        <f>C13*(1+'Fane 14. Nøgletal'!C12)</f>
        <v>0</v>
      </c>
      <c r="D14" s="13" t="s">
        <v>3</v>
      </c>
      <c r="E14" s="12">
        <f>E13*(1+'Fane 14. Nøgletal'!C12)</f>
        <v>5607.3303000000005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uWBBRCl0by/B+cZPDqm013mbggCPCt1pcuv8d1dzfoGsDrkjLVgc5T0od7xFKf1ax+8Qv5jVxjyx2cF2pjDgw==" saltValue="jh+N7VTmozjGylHgt/KX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SoXrnZlgYjBvB+EeDGB1Y2O1+6g6vAjn+ftJKEAkflN6fPvFNuEqfW79HH0AN4YpAFReMJzY8pqGmACJPV+Ow==" saltValue="yXBrAZNGbouX54Z1/yHG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TXgFJZbTvb2xCY8/j2kKCX2oanLcnKCLpMnxyxkEtuW5NUNvbZ4ShMpeLdcqhv0vSUgObAW/RPDBsrCxLgu2w==" saltValue="ni6YCPn3T9oeZ2XwDJqxk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r/ZS5Ab3/+g8e7xbtiwXI7FLR2+9gI/bJl4AM8uxvVMEAbG3k9H5X0naHFSGWvU0RkXsFEKlNQiDIAz1VA0yQ==" saltValue="86Z/ghkqy36sYCyHdT+W2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-322344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322344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da9n7UZdYXLV6BNigqvhPIaY2sdZE8w27PD5iNMVQc9Q8ZuwBdqJf3EoRpimoEHeN4Cj8oAoha6h/358+HA/g==" saltValue="6plzHf+HapGbgSe5iNuDB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SQYgc61TpYn9M72py74akk0KE/0qHUta0upRi2pqrijRLxEwGjMYUEXTBbn1t+ZF8Z25zN2Bdvmt3d7TRnFLRQ==" saltValue="rmGeBmq/vieUlmUMSY4gK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9395001.9546255413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5607.3303000000005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158885.99744008164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-24650.239452307942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-86266.906216268078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-47222.247579635688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9401355.8891174104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omk.'!C13</f>
        <v>8058776.7321002707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1222559.059061402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18682691.680279084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AM2JvVbJZc9yWyYzTchtyw0KS1VMXJi/LIrSftWAhKe4c+grgCMqkHNRu4tQ9d5ZvNCUqGAyIQUb2nD6lo/Y0A==" saltValue="fo8Z/C3C7DYVnMW2xrXZ5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9401355.8891174104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185206.71101561296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-24720.035591600878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-86207.036983353988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-155445.08003770487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9320190.4475203641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omk.'!C13*(1+'Fane 14. Nøgletal'!C12)</f>
        <v>8217534.6337226462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17537725.081243008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y0BxyCM8IZPjBgFagoU9PGAvp7VHaCKjT7kQ+q9rSZbqpe/aelaM3KlV4wlQBVbe8Og9PUHmiwyMRXBxgZzpw==" saltValue="mYck+qOQ27utt9Z97vQS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9320190.4475203641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183607.75181615117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-24506.61822619622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-86147.209299687544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-154005.73942799735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9239138.632382635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omk.'!C13*(1+'Fane 14. Nøgletal'!C12)^2</f>
        <v>8379420.0660069827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17618558.69838962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0XPi0yp97VkwJ/nDfEmmoyV9lZ5vv7vbP0je5mt4U/Ne2nf38K4IRKPqPeT08AWGSA2jW+6elao99gFHZIeQA==" saltValue="PH4t4heEs0v3Piw3sttQ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9239138.632382635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182011.03105793789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-24293.499631538209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-86087.423136433572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-152579.72636387861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9158189.0143087208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omk.'!C13*(1+'Fane 14. Nøgletal'!C12)^3</f>
        <v>8544494.6413073204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17702683.655616041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rC8Vx+F0oC514hidP6V/eAzHIm97KL26ydRCGJGPhpKwjvXNYnWxhtMVR+3/ujRLFr2D93yNxAj2jKox//psg==" saltValue="bkPTWvszmFzIaXHrCLSr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9320171.0026046038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73951.89845585257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158760.67702792169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-24633.190425261237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-86564.515018903054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-46683.918018672615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9395001.9546255413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6585946.4781045988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34894.549942038277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1286354.7681316701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17302197.750803847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OG5vn8/kgkvR4ZZaxxPbdY7MXIIz93/7oRjiHDIyvUJdh8n5QxoqKdaUasBIhvSThVfGR9lbBNk4a/0XlyBlg==" saltValue="ELVNaNfL04VC8/frOC0lw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4376215.4580917591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87524.30916183519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4343157.5265213335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86863.150530426676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4328225.7509451527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86564.515018903054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4313345.3108134037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86266.906216268078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4310351.849167699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86207.036983353988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4307360.4649843769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86147.209299687544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4304371.1568216784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86087.423136433572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H1y5X7hUqj9Rw2/EZFKLlKAC4MotCKCXTT8mNArnBL84k6tWTl3bnBzPCfVI/ijQBhZhMNja6YiANmfEPmjeQ==" saltValue="Iuyx1JRmYI8HWFCo2MWSk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5232386.6854543695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47614.718837634762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5250618.5705927666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47780.62899239418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5290765.9028134178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75201.685539756465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46683.918018672615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5409179.5643631546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5717.794706910001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47222.247579635688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5473418.3111867905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155445.08003770487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5422737.3038027231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154005.73942799735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5372525.576192908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152579.72636387861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cq1BT/P+GV4jxOZIGRb1+JlSCY/ioOumwea6fFcQQ8JULK5/sRyy7T6vsxUUAvKQNmNaD+8XtJuj9kYvWzfow==" saltValue="Mxex6dB6T3gk3hZHPLciC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7.315642713177359E-3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2.5786130673426011E-3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vkwiNESwvXGJRVtxaIv9bcu7xPsB0RrXJKAxcOW8O5mIjEpDdHiwUC5fAQIJNQE/gE0+QmO4qqqSFMET6DrKg==" saltValue="RkhDlkhUmfvjEjZTYf/gk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2019-09-03T11:01:15Z</dcterms:modified>
</cp:coreProperties>
</file>