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istrup Vandværk (V18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6" i="19"/>
  <c r="C17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<sst xmlns="http://schemas.openxmlformats.org/spreadsheetml/2006/main" count="428" uniqueCount="166">
  <si>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</si>
  <si>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</si>
  <si>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</si>
  <si>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</si>
  <si>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</si>
  <si>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</si>
  <si>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</si>
  <si>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</si>
  <si>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</si>
  <si>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</si>
  <si>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</si>
  <si>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</si>
  <si>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</si>
  <si>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</si>
  <si>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</si>
  <si>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</si>
  <si>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</si>
  <si>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</si>
  <si>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</si>
  <si>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</si>
  <si>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</si>
  <si>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</si>
  <si>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</si>
  <si>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</si>
  <si>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</si>
  <si>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</si>
  <si>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</si>
  <si>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</si>
  <si>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</si>
  <si>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</si>
  <si>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</si>
  <si>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</si>
  <si>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</si>
  <si>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</si>
  <si>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</si>
  <si>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</si>
  <si>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</si>
  <si>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</si>
  <si>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</si>
  <si>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</si>
  <si>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</si>
  <si>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</si>
  <si>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</si>
  <si>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</si>
  <si>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</si>
  <si>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</si>
  <si>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</si>
  <si>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</si>
  <si>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</si>
  <si>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</si>
  <si>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</si>
  <si>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</si>
  <si>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</si>
  <si>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</si>
  <si>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</si>
  <si>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</si>
  <si>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</si>
  <si>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</si>
  <si>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</si>
  <si>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</si>
  <si>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</si>
  <si>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</si>
  <si>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</si>
  <si>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</si>
  <si>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</si>
  <si>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</si>
  <si>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</si>
  <si>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</si>
  <si>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</si>
  <si>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</si>
  <si>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</si>
  <si>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</si>
  <si>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</si>
  <si>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</si>
  <si>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</si>
  <si>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</si>
  <si>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</si>
  <si>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</si>
  <si>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</si>
  <si>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</si>
  <si>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</si>
  <si>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</si>
  <si>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</si>
  <si>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</si>
  <si>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</si>
  <si>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</si>
  <si>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</si>
  <si>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</si>
  <si>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</si>
  <si>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</si>
  <si>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</si>
  <si>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</si>
  <si>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</si>
  <si>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</si>
  <si>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</si>
  <si>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</si>
  <si>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</si>
  <si>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</si>
  <si>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</si>
  <si>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</si>
  <si>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</si>
  <si>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</si>
  <si>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</si>
  <si>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</si>
  <si>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</si>
  <si>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</si>
  <si>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</si>
  <si>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</si>
  <si>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</si>
  <si>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</si>
  <si>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</si>
  <si>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</si>
  <si>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</si>
  <si>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</si>
  <si>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</si>
  <si>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</si>
  <si>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</si>
  <si>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</si>
  <si>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</si>
  <si>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</si>
  <si>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</si>
  <si>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</si>
  <si>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</si>
  <si>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</si>
  <si>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</si>
  <si>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</si>
  <si>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</si>
  <si>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</si>
  <si>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</si>
  <si>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</si>
  <si>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</si>
  <si>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</si>
  <si>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</si>
  <si>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</si>
  <si>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</si>
  <si>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</si>
  <si>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</si>
  <si>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</si>
  <si>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</si>
  <si>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</si>
  <si>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</si>
  <si>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</si>
  <si>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</si>
  <si>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</si>
  <si>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</si>
  <si>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</si>
  <si>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</si>
  <si>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</si>
  <si>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</si>
  <si>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</si>
  <si>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</si>
  <si>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</si>
  <si>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</si>
  <si>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</si>
  <si>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</si>
  <si>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</si>
  <si>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</si>
  <si>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Akkumuleret restskat</t>
  </si>
  <si>
    <t>Afgift til Forsyningssekretariatet</t>
  </si>
  <si>
    <t>Køb af ydelser og produkter fra andre vandselskaber reguleret af vandsektorloven</t>
  </si>
  <si>
    <t>Ejendomsskat</t>
  </si>
  <si>
    <t>Selskabsskatter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</si>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</sst>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147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vVL+QiCkt+xwfgF3jQWroI75ALd9kLU6PPiEwxZo6G1lysBSjVIlcCHUa2izP7fYAWBfVWlRoj0yXdOvfw+Xxg==" saltValue="WyRApVjcj5wWmIpiGtbbk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152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x14ac:dyDescent="0.25">
      <c r="A10" s="1"/>
      <c r="B10" s="35" t="s">
        <v>164</v>
      </c>
      <c r="C10" s="36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153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gKKgN+pwePjXBRiUz8puchSZJfZM6M+3u8uBpsacNY3mT9wRq/woa+vrZvAkl154Tdr/ONez3nSwO1v3M0O4Q==" saltValue="HkPCWfQSh8f1oSSuV/fM7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165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mVp+Jz/4nDw2Jj7R+poToTi9JHz+Y6bbX2Mvm7fICRPYFBBe3fQscH78BN9cONfPTy8ksMk2V3ZkI6BVofYvA==" saltValue="Lk/SnZ4RjsazvZ1yCoK1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QlQCFiSB9M8hVxJQV6PEmDXFh4J6KzzK27kT0jF85DaB34KfS9IMy6lzfXtzHyFZoDHEamsd/lZ3NoNOG44+dw==" saltValue="ALaM/9Idz0DKZox+PHJkG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g9ozsE3P47/8ccsEZhPoCdxB7yNWFcvx1K/+WHLL4b47tw9raRgvrOlls35KaVgf6uTDqgZxFwYSYAwmXZLjQ==" saltValue="spxyo2WqUfd2BTmda6/vf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TBtSHw7ktO9SKuNqhUIrRi8OMI/uzO+MJ7ZTDZNyyNFcSXzx/I4jzJamoB/NIorygwbaBFSUgQCPMqQmuJLlA==" saltValue="aWkWqP22KMCwr0wvViab3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964742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-878957.37830687838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85784.621693121619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-85784.621693121619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Gb//mSiwtre6+IGND8ODx2EKadRtd+Zxvv3Ra+hyCg0T5fKvefC1Msi80AhxB/65VtOlNN42Gr4LVrNX7QjNw==" saltValue="1JFUzCs0+6BTjLQawFYB+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fO5AAS+RJaTxQWCUurjKKRn/FUEWT/4hwlFeg78w+ZTVFoHU/3Z8JC6876GCKYqx+VmHo2ZSYv6CjvJHLT7/9Q==" saltValue="hzK3HtKY6WSz9G8u9A0OC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1191106.8223181337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0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0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15127.056643440297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-20505.975942346762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1185727.9030192273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omk.'!C17</f>
        <v>1856198.5046253002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-85784.621693121619</v>
      </c>
      <c r="F25" s="37" t="s">
        <v>3</v>
      </c>
      <c r="G25" s="1"/>
    </row>
    <row r="26" spans="1:7" ht="15" customHeight="1" x14ac:dyDescent="0.25">
      <c r="A26" s="1"/>
      <c r="B26" s="43" t="s">
        <v>147</v>
      </c>
      <c r="C26" s="43"/>
      <c r="D26" s="43"/>
      <c r="E26" s="43"/>
      <c r="F26" s="43"/>
      <c r="G26" s="1"/>
    </row>
    <row r="27" spans="1:7" x14ac:dyDescent="0.25">
      <c r="A27" s="1"/>
      <c r="B27" s="37" t="s">
        <v>148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2956141.7859514058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slv282ZDlotz67Ko6V/LuFjiB31BdcF9kI/zEq1x5ekJ3IdlX7b7+gVcAnJw3O7Isp/OpkPdglQnPoNiaZk7rw==" saltValue="mJHOI8LbixQNAJWN+4L+d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1185727.9030192273</v>
      </c>
      <c r="F9" s="39" t="s">
        <v>3</v>
      </c>
      <c r="G9" s="1"/>
    </row>
    <row r="10" spans="1:7" ht="15" customHeight="1" x14ac:dyDescent="0.25">
      <c r="A10" s="1"/>
      <c r="B10" s="39" t="s">
        <v>163</v>
      </c>
      <c r="C10" s="39"/>
      <c r="D10" s="39"/>
      <c r="E10" s="7">
        <v>-707.24653812575139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23344.906932677703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-20542.214578034247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1187823.3488357449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omk.'!C17*(1+'Fane 12. Nøgletal'!C12)</f>
        <v>1892765.6151664187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-524985.48700646753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2555603.4769956963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Ucjr3bpYh7cOIeTkSb1VkO2LZ9ehwMzseFMkGFPXxlwmmLb2j2xkNlN/2S4hdN5DjpPeFCUcShKJn4/GsZtsg==" saltValue="7HjVIUzLFK/3NEKxQeQvj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1187823.3488357449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23400.119972064174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-20590.798969732754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1190632.6698380762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Nøgletal'!C12)^2</f>
        <v>1930053.0977851972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-524985.48700646753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2595700.2806168059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uXqQDBk8eMxtYpsbRVn92zh3/yQ/FOHM5FHXMiD1jKS66Cnxed5DVdld6S0l3YRZUk7ls+jrArweVp73pqHxQ==" saltValue="cCfWidGJwWBfrkWM0Q8r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1190632.6698380762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23455.463595810099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-20639.498268376068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1193448.6351655102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omk.'!C17*(1+'Fane 12. Nøgletal'!C12)^3</f>
        <v>1968075.1438115654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-524985.48700646753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2636538.2919706078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rAw2EnjuuMWHO5959L6+BVHA8sEk/Muu8aU47S9O+ZnJxp70MDbLuKKqCxdVW2tU0MD4+Kz2+0rgD+ZOOZbrQ==" saltValue="HmjWUfxl9Z4QL9D/6ty5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1196510.1424705163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0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15195.678809375557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-20598.998961758163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1191106.8223181337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1781617.8247841196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7422.3454648725474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-85784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2894362.9925671257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tY8fZtR+QtNVTG2SFOC4xZKVwYqWdmoBWQwNDGaZAWg97VS5Y9fvubKoPhaQVyDpsE222t4C8wcSRkj8sTZLQ==" saltValue="xhQyx4P8u+0gg3GdZF/HE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156</v>
      </c>
      <c r="C10" s="8">
        <v>1417790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149219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18972</v>
      </c>
      <c r="D12" s="12" t="s">
        <v>3</v>
      </c>
      <c r="E12" s="1"/>
      <c r="F12" s="1"/>
    </row>
    <row r="13" spans="1:6" ht="26.25" x14ac:dyDescent="0.25">
      <c r="A13" s="1"/>
      <c r="B13" s="34" t="s">
        <v>159</v>
      </c>
      <c r="C13" s="8">
        <v>116250</v>
      </c>
      <c r="D13" s="12" t="s">
        <v>3</v>
      </c>
      <c r="E13" s="1"/>
      <c r="F13" s="1"/>
    </row>
    <row r="14" spans="1:6" x14ac:dyDescent="0.25">
      <c r="A14" s="1"/>
      <c r="B14" s="30" t="s">
        <v>160</v>
      </c>
      <c r="C14" s="8">
        <v>6863</v>
      </c>
      <c r="D14" s="12" t="s">
        <v>3</v>
      </c>
      <c r="E14" s="1"/>
      <c r="F14" s="1"/>
    </row>
    <row r="15" spans="1:6" x14ac:dyDescent="0.25">
      <c r="A15" s="1"/>
      <c r="B15" s="30" t="s">
        <v>161</v>
      </c>
      <c r="C15" s="8">
        <v>76076</v>
      </c>
      <c r="D15" s="12" t="s">
        <v>3</v>
      </c>
      <c r="E15" s="1"/>
      <c r="F15" s="1"/>
    </row>
    <row r="16" spans="1:6" x14ac:dyDescent="0.25">
      <c r="A16" s="1"/>
      <c r="B16" s="47" t="s">
        <v>60</v>
      </c>
      <c r="C16" s="10">
        <f>SUM(C10:C15)</f>
        <v>1785170</v>
      </c>
      <c r="D16" s="11" t="s">
        <v>3</v>
      </c>
      <c r="E16" s="1"/>
      <c r="F16" s="1"/>
    </row>
    <row r="17" spans="1:6" x14ac:dyDescent="0.25">
      <c r="A17" s="1"/>
      <c r="B17" s="47" t="s">
        <v>61</v>
      </c>
      <c r="C17" s="10">
        <f>C16*(1+'Fane 12. Nøgletal'!C12)^2</f>
        <v>1856198.5046253002</v>
      </c>
      <c r="D17" s="11" t="s">
        <v>3</v>
      </c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yZkc4U588IsTQDE/KBOlbeo76k0kyC2fWoUtnjRdq48W4Kut28Yrg5vDYJjcth1KWctVZr/I/tEaHTycIMu7nQ==" saltValue="DGn9BcRJAuyUZJT46BN/k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-313000.66666666669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-222903.61785586999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-535904.28452253668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1428636.0760292551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2739763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-1311126.9239707449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2418405.2604674115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2671316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-252910.73953258852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-535904.28452253668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-1564037.6635033335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149</v>
      </c>
      <c r="C35" s="83"/>
      <c r="D35" s="83"/>
      <c r="E35" s="9">
        <f>SUM(E32:E33)/E34</f>
        <v>-524985.48700646753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Y1tyoSZINjdUPy6QRhs0MugbKK0Aifxva+yaa9jMdwDvkoCfbSnCJo81dBSYWbETtPQQwp5hlkqQpDFByYUWQ==" saltValue="L8uXuZqwgXXQY0pCqRMgl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150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BieT3uigitXMkwOhrOT4mXW26PaGa1bHY6cgFQkkJxt7WmOXFFXDXAADYZPrQzQG5HLsxvJlHRycVP/pXR63Q==" saltValue="4J2UBLJ+JrHZrvWRjy9zf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2019-10-08T14:09:22Z</dcterms:modified>
</cp:coreProperties>
</file>