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y Vandværk (V15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2" i="37" l="1"/>
  <c r="C12" i="37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3" i="37" s="1"/>
  <c r="G11" i="11"/>
  <c r="E11" i="21" l="1"/>
  <c r="C11" i="21"/>
  <c r="E11" i="29"/>
  <c r="C11" i="29"/>
  <c r="C15" i="19"/>
  <c r="C16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3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<sst xmlns="http://schemas.openxmlformats.org/spreadsheetml/2006/main" count="429" uniqueCount="166">
  <si>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</si>
  <si>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</si>
  <si>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</si>
  <si>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</si>
  <si>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</si>
  <si>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</si>
  <si>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</si>
  <si>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</si>
  <si>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</si>
  <si>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</si>
  <si>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</si>
  <si>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</si>
  <si>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</si>
  <si>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</si>
  <si>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</si>
  <si>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</si>
  <si>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</si>
  <si>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</si>
  <si>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</si>
  <si>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</si>
  <si>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</si>
  <si>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</si>
  <si>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</si>
  <si>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</si>
  <si>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</si>
  <si>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</si>
  <si>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</si>
  <si>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</si>
  <si>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</si>
  <si>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</si>
  <si>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</si>
  <si>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</si>
  <si>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</si>
  <si>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</si>
  <si>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</si>
  <si>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</si>
  <si>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</si>
  <si>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</si>
  <si>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</si>
  <si>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</si>
  <si>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</si>
  <si>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</si>
  <si>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</si>
  <si>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</si>
  <si>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</si>
  <si>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</si>
  <si>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</si>
  <si>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</si>
  <si>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</si>
  <si>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</si>
  <si>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</si>
  <si>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</si>
  <si>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</si>
  <si>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</si>
  <si>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</si>
  <si>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</si>
  <si>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</si>
  <si>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</si>
  <si>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</si>
  <si>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</si>
  <si>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</si>
  <si>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</si>
  <si>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</si>
  <si>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</si>
  <si>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</si>
  <si>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</si>
  <si>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</si>
  <si>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</si>
  <si>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</si>
  <si>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</si>
  <si>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</si>
  <si>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</si>
  <si>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</si>
  <si>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</si>
  <si>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</si>
  <si>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</si>
  <si>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</si>
  <si>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</si>
  <si>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</si>
  <si>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</si>
  <si>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</si>
  <si>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</si>
  <si>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</si>
  <si>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</si>
  <si>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</si>
  <si>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</si>
  <si>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</si>
  <si>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</si>
  <si>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</si>
  <si>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</si>
  <si>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</si>
  <si>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</si>
  <si>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</si>
  <si>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</si>
  <si>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</si>
  <si>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</si>
  <si>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</si>
  <si>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</si>
  <si>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</si>
  <si>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</si>
  <si>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</si>
  <si>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</si>
  <si>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</si>
  <si>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</si>
  <si>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</si>
  <si>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</si>
  <si>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</si>
  <si>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</si>
  <si>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</si>
  <si>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</si>
  <si>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</si>
  <si>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</si>
  <si>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</si>
  <si>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</si>
  <si>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</si>
  <si>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</si>
  <si>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</si>
  <si>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</si>
  <si>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</si>
  <si>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</si>
  <si>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</si>
  <si>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</si>
  <si>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</si>
  <si>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</si>
  <si>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</si>
  <si>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</si>
  <si>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</si>
  <si>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</si>
  <si>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</si>
  <si>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</si>
  <si>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</si>
  <si>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</si>
  <si>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</si>
  <si>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</si>
  <si>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</si>
  <si>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</si>
  <si>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</si>
  <si>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</si>
  <si>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</si>
  <si>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</si>
  <si>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</si>
  <si>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</si>
  <si>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</si>
  <si>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</si>
  <si>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</si>
  <si>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</si>
  <si>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</si>
  <si>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</si>
  <si>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</si>
  <si>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</si>
  <si>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</si>
  <si>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</si>
  <si>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</si>
  <si>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</si>
  <si>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</si>
  <si>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</si>
  <si>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</si>
  <si>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</si>
  <si>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</si>
  <si>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Akkumuleret restskat</t>
  </si>
  <si>
    <t>Afgift til Forsyningssekretariatet</t>
  </si>
  <si>
    <t>Ejendomsskat</t>
  </si>
  <si>
    <t>Selskabsskatter</t>
  </si>
  <si>
    <t>Ingen engangstillæg</t>
  </si>
  <si>
    <t>Korrektion af grundlag</t>
  </si>
  <si>
    <t>Byggemodninger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</si>
</sst>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OMKacwFPELYXv6maWxqVgIIb+dw3QmN7Tfs24jfYn7FE5gECTqG9JqjR2EEwWHCDUzNjM8fao1GBpI4gNOYhEw==" saltValue="HNwzC/Z4S0aJnzQfBVKCP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GZ2aWuAeVWzod3rA/gnWgqztk53jruM6UsBLRWdB0MQQ18yjmK+epkLHkTj4Z/gX0l4PyH1SMZPeapHHNv4KA==" saltValue="mLa+uNHvyhdnYHbiVyh42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22" t="s">
        <v>165</v>
      </c>
      <c r="C11" s="21">
        <v>0</v>
      </c>
      <c r="D11" s="12" t="s">
        <v>3</v>
      </c>
      <c r="E11" s="8">
        <v>45636</v>
      </c>
      <c r="F11" s="12" t="s">
        <v>3</v>
      </c>
      <c r="G11" s="1"/>
    </row>
    <row r="12" spans="1:7" x14ac:dyDescent="0.25">
      <c r="A12" s="1"/>
      <c r="B12" s="46" t="s">
        <v>54</v>
      </c>
      <c r="C12" s="10">
        <f>SUM(C10:C11)</f>
        <v>0</v>
      </c>
      <c r="D12" s="11" t="s">
        <v>3</v>
      </c>
      <c r="E12" s="10">
        <f>SUM(E10:E11)</f>
        <v>45636</v>
      </c>
      <c r="F12" s="11" t="s">
        <v>3</v>
      </c>
      <c r="G12" s="1"/>
    </row>
    <row r="13" spans="1:7" x14ac:dyDescent="0.25">
      <c r="A13" s="1"/>
      <c r="B13" s="46" t="s">
        <v>63</v>
      </c>
      <c r="C13" s="10">
        <f>C12*(1+'Fane 12. Nøgletal'!C12)</f>
        <v>0</v>
      </c>
      <c r="D13" s="11" t="s">
        <v>3</v>
      </c>
      <c r="E13" s="10">
        <f>E12*(1+'Fane 12. Nøgletal'!C12)</f>
        <v>46535.029200000004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aQbI/Eppm2FOkkp/KMHahseBCrFixiIyo/pwfcbG+nGDbyvm7mNE1uK1dOOJYS58NiBVQhRCTObk+Lu5jF7dw==" saltValue="6NXk6k5rYUa83LznKiyuE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2sFN6wgyh1/XnSVL/k4DLaIsXv7pKNL0s7mOzR08eR8/NMzFIM7+gHFPs4uKp4/oGqAlY2imC3j2TUEDi/pMUw==" saltValue="luKmJZPGymyFCrEtV4PYn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lkGZgZu1DoDdbS6IjlPEJwL97podNj/j6zCWQlVMkRig1IQQdUo/kc4rfS2ah49Z9zQMclkPVRelRz/VIheNQ==" saltValue="flg4Wiug6T8ZL///KOaGE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Ex0SlcLqYln6f4e70uEJ8vmfDPa1KHWXt4c660Mm/R4GosClcT9Wp0wFPaTcrSYn/aA8UkRcZKpW45aE4UH88Q==" saltValue="C0XP3vcYONkROAjkre40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841503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-841502.7666666666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0.2333333333954215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IErtLQ8yeVB50f1vTDN5mBjvKzi6ZCFe67JfHXmgSKTz3D1iLejjij7oWs968LnwtQOGnGT/7wRsijA/n/xKzg==" saltValue="vjq8Yal4QFpXQAuZgMSTU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PP4dp8aqFCbr+NcciECz8H56ApepQ72cJ6aNyrqEpVck219/sRceemmRUbWcIz9ETVpjtfVKL0l/w3Jtq4MzWQ==" saltValue="/BxuQiO3UK9X6VACvgQye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3757344.0743662361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tillæg'!C13+'Fane 8.1. Varige tillæg'!E13</f>
        <v>46535.029200000004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48635.009819691193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-65492.739927560768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3787021.3734583668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omk.'!C16</f>
        <v>2479781.2577481903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6266802.6312065572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rX5c9RLlX2ClAQrZ2XiJ9qHfvYX5OC4NMdv43dISiMhEjiiQQ2ow9l/rQYz32qrsdRDFHK/7fnH/ZWnIyUzZ9A==" saltValue="TUrcYfJukF51R2SQD+kQG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3787021.3734583668</v>
      </c>
      <c r="F9" s="38" t="s">
        <v>3</v>
      </c>
      <c r="G9" s="1"/>
    </row>
    <row r="10" spans="1:7" ht="15" customHeight="1" x14ac:dyDescent="0.25">
      <c r="A10" s="1"/>
      <c r="B10" s="38" t="s">
        <v>164</v>
      </c>
      <c r="C10" s="38"/>
      <c r="D10" s="38"/>
      <c r="E10" s="7">
        <v>138380.7401105359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77330.421637307387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-68046.453098505575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3934686.0821077046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omk.'!C16*(1+'Fane 12. Nøgletal'!C12)</f>
        <v>2528632.9485258297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-433402.55572642677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6029916.4749071077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8nz2y6moxziU+yUydeY9f/BO8F0zp8R4Iy8dcXrwGlk/bLEHymqsbIEuwC13lgpWI1oN9hIpCkuMbt+IDjGwQ==" saltValue="ryiqhKQuUyeySnSfawQxk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3934686.0821077046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77513.315817521769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-68207.389764728854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3943992.0081604975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Nøgletal'!C12)^2</f>
        <v>2578447.0176117886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-433402.55572642677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6089036.4700458599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cW4ZjXB1RITW/vCQ5imGjxRfQZpKkDGQ/htYL/hBmR8qnEgI0rIf46ONOzQkxYrF5g1U19W2iZZn5iUxpvTIOw==" saltValue="x5AKZ+zXOMubPch7rqoX9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3943992.0081604975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77696.6425607618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-68368.707062261412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3953319.9436589982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omk.'!C16*(1+'Fane 12. Nøgletal'!C12)^3</f>
        <v>2629242.4238587408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-433402.55572642677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6149159.8117913129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7Av24Jo6Xe019zENBUDjY1TqiOkPVKOdKE/TS1tPvixGn3vCZmn9SAOqs57sdHlu5pAY0X0X3+SZIf5ruGUhw==" saltValue="Bdg6+7DprkNA6KeVs3t5P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3774388.8369148597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47934.738228818715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-64979.500777442539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3757344.0743662361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1989349.0784633595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9253.1734718138887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5755946.3263014089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bmODFS1+ckhjNeq4XMmD8j5YPb5Uz6oEuywEDrJ8IXp3/BrNLReCHmqf3OW+c4HGXaTPhtpdGANYkMgG7U/2w==" saltValue="VwibY89NA+W14gXdDJXPX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1984201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23630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3719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24061</v>
      </c>
      <c r="D13" s="12" t="s">
        <v>3</v>
      </c>
      <c r="E13" s="1"/>
      <c r="F13" s="1"/>
    </row>
    <row r="14" spans="1:6" x14ac:dyDescent="0.25">
      <c r="A14" s="1"/>
      <c r="B14" s="30" t="s">
        <v>162</v>
      </c>
      <c r="C14" s="8">
        <v>349280</v>
      </c>
      <c r="D14" s="12" t="s">
        <v>3</v>
      </c>
      <c r="E14" s="1"/>
      <c r="F14" s="1"/>
    </row>
    <row r="15" spans="1:6" x14ac:dyDescent="0.25">
      <c r="A15" s="1"/>
      <c r="B15" s="46" t="s">
        <v>60</v>
      </c>
      <c r="C15" s="10">
        <f>SUM(C10:C14)</f>
        <v>2384891</v>
      </c>
      <c r="D15" s="11" t="s">
        <v>3</v>
      </c>
      <c r="E15" s="1"/>
      <c r="F15" s="1"/>
    </row>
    <row r="16" spans="1:6" x14ac:dyDescent="0.25">
      <c r="A16" s="1"/>
      <c r="B16" s="46" t="s">
        <v>61</v>
      </c>
      <c r="C16" s="10">
        <f>C15*(1+'Fane 12. Nøgletal'!C12)^2</f>
        <v>2479781.2577481903</v>
      </c>
      <c r="D16" s="11" t="s">
        <v>3</v>
      </c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bmhVktFJPBe+o+Kz0bMO4TkQYMcgdKJBBAXLZmeQoXz9zucQ78Hd5UJ2+Xoz4gQtLhbKQ8sWoCr9w7PU8e0/Fw==" saltValue="PzVlPkd6rciQql2vR6BxV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86050.54333333332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-252327.01303243358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-166276.46969910024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4022483.8810670041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5351697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-1329213.1189329959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5647270.365726389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5885391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-238120.63427361101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-166276.46969910024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-1567333.753206607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-433402.55572642677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dBbDDtY6AHczDa3bY7op+6TAX1NrRGGI3WevlZMdu753AUgsmmUmS/wJpP5hWdXpQJJWkSOZN2wntCKpIZ8G3g==" saltValue="Nw2O9KSLauYZQS3O32TtX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n5wYgqpS8jrysYoJ9zUI/4SWAeyL5BEPVdNgX46Sb4+EUKDaZ3Oc98k1khyiBmsqcNhhjg1Bu9LG4d8vhT0fw==" saltValue="H4K3ea41mWhUxWTtfGBzL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2019-10-10T16:10:48Z</dcterms:modified>
</cp:coreProperties>
</file>