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købing-Skjern Spildevand AS (S07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0" i="11" l="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3" i="37" s="1"/>
  <c r="C14" i="37" s="1"/>
  <c r="C10" i="2" s="1"/>
  <c r="G1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3" i="37" s="1"/>
  <c r="E14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<sst xmlns="http://schemas.openxmlformats.org/spreadsheetml/2006/main" count="671" uniqueCount="267">
  <si>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</si>
  <si>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</si>
  <si>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</si>
  <si>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</si>
  <si>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</si>
  <si>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</si>
  <si>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</si>
  <si>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</si>
  <si>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</si>
  <si>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</si>
  <si>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</si>
  <si>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</si>
  <si>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</si>
  <si>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</si>
  <si>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</si>
  <si>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</si>
  <si>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</si>
  <si>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</si>
  <si>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</si>
  <si>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</si>
  <si>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</si>
  <si>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</si>
  <si>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</si>
  <si>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</si>
  <si>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</si>
  <si>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</si>
  <si>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</si>
  <si>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</si>
  <si>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</si>
  <si>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</si>
  <si>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</si>
  <si>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</si>
  <si>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</si>
  <si>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</si>
  <si>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</si>
  <si>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</si>
  <si>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</si>
  <si>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</si>
  <si>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</si>
  <si>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</si>
  <si>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</si>
  <si>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</si>
  <si>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</si>
  <si>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</si>
  <si>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</si>
  <si>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</si>
  <si>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</si>
  <si>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</si>
  <si>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</si>
  <si>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</si>
  <si>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</si>
  <si>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</si>
  <si>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</si>
  <si>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</si>
  <si>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</si>
  <si>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</si>
  <si>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</si>
  <si>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</si>
  <si>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</si>
  <si>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</si>
  <si>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</si>
  <si>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</si>
  <si>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</si>
  <si>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</si>
  <si>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</si>
  <si>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</si>
  <si>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</si>
  <si>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</si>
  <si>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</si>
  <si>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</si>
  <si>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</si>
  <si>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</si>
  <si>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</si>
  <si>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</si>
  <si>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</si>
  <si>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</si>
  <si>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</si>
  <si>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</si>
  <si>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</si>
  <si>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</si>
  <si>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</si>
  <si>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</si>
  <si>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</si>
  <si>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</si>
  <si>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</si>
  <si>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</si>
  <si>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</si>
  <si>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</si>
  <si>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</si>
  <si>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</si>
  <si>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</si>
  <si>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</si>
  <si>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</si>
  <si>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</si>
  <si>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</si>
  <si>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</si>
  <si>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</si>
  <si>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</si>
  <si>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</si>
  <si>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</si>
  <si>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</si>
  <si>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</si>
  <si>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</si>
  <si>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</si>
  <si>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</si>
  <si>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</si>
  <si>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</si>
  <si>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</si>
  <si>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</si>
  <si>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</si>
  <si>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</si>
  <si>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</si>
  <si>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</si>
  <si>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</si>
  <si>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</si>
  <si>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</si>
  <si>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</si>
  <si>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</si>
  <si>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</si>
  <si>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</si>
  <si>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</si>
  <si>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</si>
  <si>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</si>
  <si>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</si>
  <si>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</si>
  <si>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</si>
  <si>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</si>
  <si>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</si>
  <si>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</si>
  <si>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</si>
  <si>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</si>
  <si>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</si>
  <si>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</si>
  <si>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</si>
  <si>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</si>
  <si>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</si>
  <si>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</si>
  <si>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</si>
  <si>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</si>
  <si>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</si>
  <si>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</si>
  <si>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</si>
  <si>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</si>
  <si>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</si>
  <si>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</si>
  <si>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</si>
  <si>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</si>
  <si>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</si>
  <si>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</si>
  <si>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</si>
  <si>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</si>
  <si>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</si>
  <si>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</si>
  <si>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</si>
  <si>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</si>
  <si>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</si>
  <si>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</si>
  <si>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</si>
  <si>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</si>
  <si>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</si>
  <si>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</si>
  <si>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</si>
  <si>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</si>
  <si>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</si>
  <si>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</si>
  <si>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</si>
  <si>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</si>
  <si>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</si>
  <si>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</si>
  <si>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</si>
  <si>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</si>
  <si>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</si>
  <si>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</si>
  <si>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</si>
  <si>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</si>
  <si>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</si>
  <si>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</si>
  <si>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</si>
  <si>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</si>
  <si>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</si>
  <si>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</si>
  <si>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</si>
  <si>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</si>
  <si>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</si>
  <si>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</si>
  <si>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</si>
  <si>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</si>
  <si>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</si>
  <si>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</si>
  <si>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</si>
  <si>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</si>
  <si>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</si>
  <si>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</si>
  <si>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</si>
  <si>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</si>
  <si>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</si>
  <si>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</si>
  <si>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</si>
  <si>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</si>
  <si>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</si>
  <si>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</si>
  <si>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</si>
  <si>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</si>
  <si>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</si>
  <si>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</si>
  <si>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</si>
  <si>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</si>
  <si>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</si>
  <si>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</si>
  <si>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</si>
  <si>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</si>
  <si>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</si>
  <si>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</si>
  <si>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</si>
  <si>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</si>
  <si>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</si>
  <si>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</si>
  <si>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</si>
  <si>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</si>
  <si>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</si>
  <si>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</si>
  <si>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</si>
  <si>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</si>
  <si>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</si>
  <si>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</si>
  <si>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</si>
  <si>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</si>
  <si>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</si>
  <si>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</si>
  <si>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</si>
  <si>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</si>
  <si>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</si>
  <si>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</si>
  <si>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</si>
  <si>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</si>
  <si>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</si>
  <si>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</si>
  <si>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</si>
  <si>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</si>
  <si>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</si>
  <si>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</si>
  <si>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</si>
  <si>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</si>
  <si>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</si>
  <si>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</si>
  <si>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</si>
  <si>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</si>
  <si>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</si>
  <si>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</si>
  <si>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</si>
  <si>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</si>
  <si>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</si>
  <si>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</si>
  <si>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</si>
  <si>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</si>
  <si>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</si>
  <si>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</si>
  <si>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</si>
  <si>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</si>
  <si>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TV inspektion af historiske ledninger</t>
  </si>
  <si>
    <t>Udvidelse af forsyningsområdet</t>
  </si>
  <si>
    <t>Ingen engangstillæg</t>
  </si>
  <si>
    <t>Afgift til Forsyningssekretariatet</t>
  </si>
  <si>
    <t>Ejendomsskatter</t>
  </si>
  <si>
    <t>Erstatninger</t>
  </si>
  <si>
    <t>Afregningsmålere mekaniske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</si>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</sst>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upS0nCcDw4CbDwaGDHtWUyIEEIqYyxiCg+hXi7B4x6r66qHX0pNOlL8ilbKkkPB0cEkRXEHx4OeuwVa8qNAEXg==" saltValue="XRFeC3ZXnJdoLRBJ2MxiR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262</v>
      </c>
      <c r="C10" s="9">
        <v>51058</v>
      </c>
      <c r="D10" s="14" t="s">
        <v>3</v>
      </c>
      <c r="E10" s="1"/>
      <c r="F10" s="1"/>
    </row>
    <row r="11" spans="1:6" x14ac:dyDescent="0.25">
      <c r="A11" s="1"/>
      <c r="B11" s="53" t="s">
        <v>263</v>
      </c>
      <c r="C11" s="9">
        <v>42308</v>
      </c>
      <c r="D11" s="14" t="s">
        <v>3</v>
      </c>
      <c r="E11" s="1"/>
      <c r="F11" s="1"/>
    </row>
    <row r="12" spans="1:6" x14ac:dyDescent="0.25">
      <c r="A12" s="1"/>
      <c r="B12" s="53" t="s">
        <v>264</v>
      </c>
      <c r="C12" s="9">
        <v>1121149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1214515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1262838.23212635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4" t="s">
        <v>236</v>
      </c>
      <c r="C17" s="85"/>
      <c r="D17" s="86"/>
      <c r="E17" s="1"/>
      <c r="F17" s="1"/>
    </row>
    <row r="18" spans="1:6" x14ac:dyDescent="0.25">
      <c r="A18" s="1"/>
      <c r="B18" s="53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4"/>
      <c r="C22" s="85"/>
      <c r="D22" s="8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4" t="s">
        <v>196</v>
      </c>
      <c r="C25" s="85"/>
      <c r="D25" s="86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4"/>
      <c r="C30" s="85"/>
      <c r="D30" s="8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mQ8AmlUQumaTvdK9GhPuGrWORzYQL7fbH81HhbLPXJzinFzkcgZ7ff4U0UipwAZENXtl4mwlyWibz9I98+ZvYQ==" saltValue="BMr9lokexWJKIrXLbIiCwQ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69654712.154358506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65208600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4446112.1543585062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73078965.762097538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71855468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1223497.7620975375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8U6DI1grda74G8AUZ7LG0skva0Q50jNVdtE4kHUo/JJiir6WAURVr6LFwbnOiO+qCTu9PtgGvtWWH8qfI4YmHg==" saltValue="3cohTEBx6uckZ5cFOYfCY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64AFPKkpAA3rp2/rs0ZRPOK5YWg0hZPs02jv21VNehjQt7U26imNnOhO+QTENvP5aS52XY7Ji6lnAzReYzZZg==" saltValue="+N7YpaE5QL04tzWkFIbl7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5" t="s">
        <v>265</v>
      </c>
      <c r="C10" s="56">
        <v>8</v>
      </c>
      <c r="D10" s="9">
        <v>1985895</v>
      </c>
      <c r="E10" s="9">
        <f>IFERROR(D10/C10,0)</f>
        <v>248236.875</v>
      </c>
      <c r="F10" s="9">
        <v>0</v>
      </c>
      <c r="G10" s="9">
        <v>39718</v>
      </c>
      <c r="H10" s="14" t="s">
        <v>3</v>
      </c>
      <c r="I10" s="1"/>
    </row>
    <row r="11" spans="1:9" x14ac:dyDescent="0.25">
      <c r="A11" s="1"/>
      <c r="B11" s="84" t="s">
        <v>255</v>
      </c>
      <c r="C11" s="85"/>
      <c r="D11" s="86"/>
      <c r="E11" s="12">
        <f>SUM(E10:E10)</f>
        <v>248236.875</v>
      </c>
      <c r="F11" s="12">
        <f>SUM(F10:F10)</f>
        <v>0</v>
      </c>
      <c r="G11" s="12">
        <f>SUM(G10:G10)</f>
        <v>39718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I47" s="1"/>
    </row>
    <row r="48" spans="1:9" x14ac:dyDescent="0.25">
      <c r="A48" s="1"/>
      <c r="I48" s="1"/>
    </row>
  </sheetData>
  <sheetProtection algorithmName="SHA-512" hashValue="TsPC0B/dnefd8f3n8mNm8RbWrwdf9xMvIp586/GGWKT7p3WkczdyinuhtVPCxsyAGH820hEtG/Gcf93ca0ra3g==" saltValue="m4JiqC+SbkJ4HkeejdiEq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266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287954.875</v>
      </c>
      <c r="F10" s="14" t="s">
        <v>3</v>
      </c>
      <c r="G10" s="1"/>
    </row>
    <row r="11" spans="1:7" x14ac:dyDescent="0.25">
      <c r="A11" s="1"/>
      <c r="B11" s="57" t="s">
        <v>259</v>
      </c>
      <c r="C11" s="24">
        <v>612390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7" t="s">
        <v>260</v>
      </c>
      <c r="C12" s="24">
        <v>29587</v>
      </c>
      <c r="D12" s="14" t="s">
        <v>3</v>
      </c>
      <c r="E12" s="9">
        <v>260153</v>
      </c>
      <c r="F12" s="14" t="s">
        <v>3</v>
      </c>
      <c r="G12" s="1"/>
    </row>
    <row r="13" spans="1:7" x14ac:dyDescent="0.25">
      <c r="A13" s="1"/>
      <c r="B13" s="40" t="s">
        <v>60</v>
      </c>
      <c r="C13" s="12">
        <f>SUM(C10:C12)</f>
        <v>641977</v>
      </c>
      <c r="D13" s="13" t="s">
        <v>3</v>
      </c>
      <c r="E13" s="12">
        <f>SUM(E10:E12)</f>
        <v>548107.875</v>
      </c>
      <c r="F13" s="13" t="s">
        <v>3</v>
      </c>
      <c r="G13" s="1"/>
    </row>
    <row r="14" spans="1:7" x14ac:dyDescent="0.25">
      <c r="A14" s="1"/>
      <c r="B14" s="40" t="s">
        <v>70</v>
      </c>
      <c r="C14" s="12">
        <f>C13*(1+'Fane 15. Nøgletal'!C12)</f>
        <v>654623.94689999998</v>
      </c>
      <c r="D14" s="13" t="s">
        <v>3</v>
      </c>
      <c r="E14" s="12">
        <f>E13*(1+'Fane 15. Nøgletal'!C12)</f>
        <v>558905.60013749998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FqZkqjDQ5C/TVKoxnrAGyhXucfAgWH1Hg6PO0wAbS7+MjFkrTEhEYvldUAH6YrbGN3tICibpo5+1jtyTFbLHQ==" saltValue="PqBESz/B+NuBV/3n3kFr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G0Wr3fduCJe6I5SwKKXbP6jEzFtAp06IrKGC8Tij/piZA3h4KPu0D9ChRTLTMyfNAgQT5dz84EYaU3j/fOuTA==" saltValue="WQKTzf7iZzIMxVxi0P2Y1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PGd/lur6i34hc1PpPIjios4TXEhGeFsMtB4xn4oYVaAkc3WTVBEvCwfS5ndC+heuzFG8JPUpTQagL93Q5QLzg==" saltValue="NpzaM8KCPz9RRnBTAff8C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oK9leSjkVnXHuX/QNssDvZVN1+J9rN2R4XY9DcVNGZdHNX6c3Lz1ylciNRDtjhjMYksjO8NrIhFeouF9/Wvfg==" saltValue="QSTT8fC9tm8cGI8TkslhR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ukOYFIMVe9mczdhSMFUktbElNpwJ4oN5o1gP2v1f3jucAOwt0qDhZ7QipzDs1kLsa2evfvRuc2j9nbft5y0uQ==" saltValue="byH45EGFs6Z0ZsucfR+Nc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3298193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-3298193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5AljLDUhkcQzJJFoOP4dULTtxB4QhHgHf9LPfCJJDcfYGrPPQWSVz3K963kx7SeU9e1C/AGlkDH7ZfbyTaP/A==" saltValue="5vVCdNFQ+OH2NzZlNk/bh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72714640.797129586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tillæg'!C14</f>
        <v>654623.94689999998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tillæg'!E14</f>
        <v>558905.60013749998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1456384.9557800915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-283802.71445687592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-1752704.5221455407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73348048.063344762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1262838.23212635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74610886.295471117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1MHrcAqm2E5FshJ2BL01jzwQ4dHBS/R+r7yLbPIpPheJBTNblSoLKc4eLA50UPlpO0b4Zv9kuRFieJgJa3dCw==" saltValue="f2/r8sZJlMF6zFemYtQ2f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E/CDLMCuKq1oH5cg214vaFKisbM6eDyjXfAqJUB+AVcblWsfLlE0mvEo0xDqluer/J28e5Kn9IH2ZJdUJM5igA==" saltValue="JpNQlq4bHqUoK/F9OztwU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73348048.063344762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1444956.5468478918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-283605.75537304289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-1736475.3896768247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72772923.465142787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1287716.1452992393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74060639.610442027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OTkv2kw0jBlPvhEY9CW7OEoC9Is7k/CH9S3ldcGcMZAWFSU+8dZTscLEYnUGFP8/d1k7qZGisFbuWSCq19PkA==" saltValue="mlgqY0PLz2NBh8I93toMM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72772923.465142787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1433626.5922633128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-283408.932978814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-1720396.5305356199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72202744.593891665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1313084.1533616341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73515828.747253299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C5mRw8DnHxPmdF7RfGlUp96JCbtjxrz3kBtq7UPM8ue6aeaykysR2VLCLqkYI10CtpaO6cI6uPPj+iPD534kA==" saltValue="m1FufFleOY/W/NfzTEQt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72202744.593891665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1422394.0684996657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-283212.24717932666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-1704466.5532690561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71637459.861942947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1338951.9111828583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72976411.773125812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YPD+++MZQbeK6rGgPhLlqgiu18w0KILo2EIHts7zvMNA7+ZaTq5+YQvh+hrWxt5EtxDui65+ZVvM98xeKLTHA==" saltValue="kUKT58Id4NRGJwe2VYEDq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71445977.08735311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361840.47629999998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1010801.6506999999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1273502.2509749795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-35775.327567956134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-270640.13793952734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-1071065.2026910351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72714640.797129586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7250871.7980194781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10222.8635149497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79975735.458664015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KTFl8ObYqKn+XUkGbgzFLuCigUGxa5x9Eb9XQOSj0JEAnl58NjlpOzx4YDVpy23uJ4hAUCS3KUBQRW2hEtNXQ==" saltValue="IXGSWqrIIhsU+eIr/s0RzA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12945809.1102097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258916.18220419399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12908913.554245602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292762.53924775019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264033.52186986705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13164051.316626897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367955.58034946991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270640.13793952734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13522615.684189865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667520.03865393007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283802.71445687592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14180287.768652143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283605.75537304289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14170446.648940699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283408.932978814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14160612.358966334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283212.24717932666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oOg6cFrr7CxWutfn3kyo2LSSvO1gHmVw/Db/YRYpX6KFyBd9XQ3gTa/Dj5C/PZMv+pRPYFRNgsZycsdsYAJbw==" saltValue="GVIO+mWzUJUb3n/SWVeTlQ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59574404.959096842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542127.08512778126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60065342.736763529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-27811.477337219625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1062664.3032918458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60006927.127866827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1027884.1985968298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1071065.2026910351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61145031.922410943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569916.04046020878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1752704.5221455407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61143499.636507906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1736475.3896768247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60577342.624493659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1720396.5305356199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60016427.932009012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1704466.5532690561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T8M5ivI+jGu89ESMC6+GSu7oz86zFFxY8Jej0oyCxw4iDh09eQdlEM6Dmidx2ckXtxZUvHNDQkPZAA/6Zz8bg==" saltValue="Xhd6R/CwzUPyzhoMmv9a2Q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5.8695069057804689E-3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4.8284928087391097E-4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w6XlElQmWmAKYTCrbU+uT9DPATe5R+Lapexz1cTQui5JMX6jMf9LtHC/84Ux7VrGBjEhtcwOHxycnQy9bo6Aw==" saltValue="wEUYnZbcjmmqEXK5D3hkT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2019-10-14T09:47:07Z</dcterms:modified>
</cp:coreProperties>
</file>