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Vejgaard Vandværk (V01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<sst xmlns="http://schemas.openxmlformats.org/spreadsheetml/2006/main" count="412" uniqueCount="159">
  <si>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</si>
  <si>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</si>
  <si>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</si>
  <si>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</si>
  <si>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</si>
  <si>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</si>
  <si>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</si>
  <si>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</si>
  <si>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</si>
  <si>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</si>
  <si>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</si>
  <si>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</si>
  <si>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</si>
  <si>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</si>
  <si>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</si>
  <si>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</si>
  <si>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</si>
  <si>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</si>
  <si>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</si>
  <si>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</si>
  <si>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</si>
  <si>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</si>
  <si>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</si>
  <si>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</si>
  <si>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</si>
  <si>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</si>
  <si>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</si>
  <si>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</si>
  <si>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</si>
  <si>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</si>
  <si>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</si>
  <si>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</si>
  <si>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</si>
  <si>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</si>
  <si>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</si>
  <si>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</si>
  <si>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</si>
  <si>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</si>
  <si>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</si>
  <si>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</si>
  <si>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</si>
  <si>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</si>
  <si>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</si>
  <si>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</si>
  <si>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</si>
  <si>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</si>
  <si>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</si>
  <si>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</si>
  <si>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</si>
  <si>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</si>
  <si>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</si>
  <si>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</si>
  <si>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</si>
  <si>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</si>
  <si>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</si>
  <si>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</si>
  <si>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</si>
  <si>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</si>
  <si>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</si>
  <si>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</si>
  <si>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</si>
  <si>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</si>
  <si>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</si>
  <si>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</si>
  <si>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</si>
  <si>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</si>
  <si>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</si>
  <si>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</si>
  <si>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</si>
  <si>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</si>
  <si>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</si>
  <si>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</si>
  <si>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</si>
  <si>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</si>
  <si>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</si>
  <si>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</si>
  <si>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</si>
  <si>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</si>
  <si>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</si>
  <si>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</si>
  <si>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</si>
  <si>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</si>
  <si>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</si>
  <si>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</si>
  <si>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</si>
  <si>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</si>
  <si>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</si>
  <si>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</si>
  <si>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</si>
  <si>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</si>
  <si>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</si>
  <si>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</si>
  <si>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</si>
  <si>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</si>
  <si>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</si>
  <si>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</si>
  <si>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</si>
  <si>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</si>
  <si>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</si>
  <si>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</si>
  <si>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</si>
  <si>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</si>
  <si>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</si>
  <si>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</si>
  <si>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</si>
  <si>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</si>
  <si>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</si>
  <si>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</si>
  <si>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</si>
  <si>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</si>
  <si>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</si>
  <si>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</si>
  <si>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</si>
  <si>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</si>
  <si>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</si>
  <si>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</si>
  <si>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</si>
  <si>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</si>
  <si>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</si>
  <si>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</si>
  <si>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</si>
  <si>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</si>
  <si>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</si>
  <si>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</si>
  <si>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</si>
  <si>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</si>
  <si>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</si>
  <si>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</si>
  <si>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</si>
  <si>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</si>
  <si>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</si>
  <si>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</si>
  <si>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</si>
  <si>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</si>
  <si>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</si>
  <si>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</si>
  <si>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</si>
  <si>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</si>
  <si>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</si>
  <si>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</si>
  <si>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</si>
  <si>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</si>
  <si>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</si>
  <si>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</si>
  <si>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</si>
  <si>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</si>
  <si>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</si>
  <si>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</si>
  <si>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</si>
  <si>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</si>
  <si>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</si>
  <si>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</si>
  <si>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</si>
  <si>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</si>
  <si>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</si>
  <si>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</si>
  <si>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</si>
  <si>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Vandsamarbejde etableret i medfør af § 48 i vandforsyningsloven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</si>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</sst>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5289285.8040750874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37018.414684268442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64980.911468864149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-91651.847213879752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5299633.2830143403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omk.'!C15</f>
        <v>4726456.9050787203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-124364.27505941657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-1123121.0846509915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8778604.8283826523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5299633.2830143403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64655.526052774956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-91192.909754140972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5273095.899312974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omk.'!C15*(1+'Fane 10. Nøgletal'!C13)</f>
        <v>4784119.6793206809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-124364.27505941657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-1123121.0846509915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8809730.2189232465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5273095.899312974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64331.769971618283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-90736.270377838082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5246691.3989067543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omk.'!C15*(1+'Fane 10. Nøgletal'!C13)^2</f>
        <v>4842485.9394083926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10089177.338315148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5246691.3989067543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64009.635066662406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-90281.917577548084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5220419.1163958684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omk.'!C15*(1+'Fane 10. Nøgletal'!C13)^3</f>
        <v>4901564.2678691754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10121983.384265043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5996958.287026329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-678984.95171356143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62785.366696477213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-91472.897934157168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5289285.8040750874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4201539.3214888498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-707026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8783799.1255639382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V4PadtN1Z7hmL6ivKQFt2/3MjvRHrbEw94uq8r4CkejIHexcKle/UV2cbuVhS3S94IkRtWgF4G9lBFks4liEXQ==" saltValue="SqFoFZcQ7DK8prmljVAP3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ht="15" customHeight="1" x14ac:dyDescent="0.25">
      <c r="A10" s="1"/>
      <c r="B10" s="26" t="s">
        <v>154</v>
      </c>
      <c r="C10" s="8">
        <v>3766562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10827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8003</v>
      </c>
      <c r="D12" s="12" t="s">
        <v>3</v>
      </c>
      <c r="E12" s="1"/>
      <c r="F12" s="1"/>
    </row>
    <row r="13" spans="1:6" x14ac:dyDescent="0.25">
      <c r="A13" s="1"/>
      <c r="B13" s="26" t="s">
        <v>157</v>
      </c>
      <c r="C13" s="8">
        <v>827816</v>
      </c>
      <c r="D13" s="12" t="s">
        <v>3</v>
      </c>
      <c r="E13" s="1"/>
      <c r="F13" s="1"/>
    </row>
    <row r="14" spans="1:6" x14ac:dyDescent="0.25">
      <c r="A14" s="1"/>
      <c r="B14" s="43" t="s">
        <v>101</v>
      </c>
      <c r="C14" s="10">
        <f>SUM(C10:C13)</f>
        <v>4613208</v>
      </c>
      <c r="D14" s="11" t="s">
        <v>3</v>
      </c>
      <c r="E14" s="1"/>
      <c r="F14" s="1"/>
    </row>
    <row r="15" spans="1:6" x14ac:dyDescent="0.25">
      <c r="A15" s="1"/>
      <c r="B15" s="43" t="s">
        <v>102</v>
      </c>
      <c r="C15" s="10">
        <f>C14*(1+'Fane 10. Nøgletal'!C13)^2</f>
        <v>4726456.9050787203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-86728.026666666672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-162000.52345216647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-248728.55011883314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8905296.4266666658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8965837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-60540.573333334178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8690898.997732155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9260227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-569328.00226784497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8561547.4062991962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10177921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-1616373.5937008038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-248728.55011883314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-2246242.169301983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-124364.27505941657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-1123121.0846509915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158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2020-10-14T12:57:37Z</dcterms:modified>
</cp:coreProperties>
</file>