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enne_projektmappe" defaultThemeVersion="124226"/>
  <bookViews>
    <workbookView xWindow="0" yWindow="585" windowWidth="20535" windowHeight="11760" tabRatio="842"/>
  </bookViews>
  <sheets>
    <sheet name="1. Forside" sheetId="14" r:id="rId1"/>
    <sheet name="2. Samlet prisloft" sheetId="8" r:id="rId2"/>
    <sheet name="3. Driftsomkostninger" sheetId="16" r:id="rId3"/>
    <sheet name="4. Benchmarking" sheetId="15" r:id="rId4"/>
    <sheet name="5. Historiske investeringer" sheetId="9" r:id="rId5"/>
    <sheet name="6. Gennemførte investeringer" sheetId="2" r:id="rId6"/>
    <sheet name="7. Korrektion investeringer" sheetId="10" r:id="rId7"/>
    <sheet name="8. Planlagte investeringer" sheetId="7" r:id="rId8"/>
    <sheet name="9. 1-1 omkostninger" sheetId="3" r:id="rId9"/>
    <sheet name="10. Miljø- og servicemål" sheetId="4" r:id="rId10"/>
    <sheet name="11. Nettofinansielle poster" sheetId="11" r:id="rId11"/>
    <sheet name="12. Over- eller underdækning" sheetId="12" r:id="rId12"/>
    <sheet name="13. Kontrol med indtægtsrammen" sheetId="19" r:id="rId13"/>
    <sheet name="14. EEG" sheetId="17" r:id="rId14"/>
  </sheets>
  <calcPr calcId="145621"/>
</workbook>
</file>

<file path=xl/calcChain.xml><?xml version="1.0" encoding="utf-8"?>
<calcChain xmlns="http://schemas.openxmlformats.org/spreadsheetml/2006/main">
  <c r="F9" i="7" l="1"/>
  <c r="F9" i="2" l="1"/>
  <c r="F10" i="2"/>
  <c r="F11" i="2"/>
  <c r="F12" i="2"/>
  <c r="F13" i="2"/>
  <c r="F14" i="2"/>
  <c r="E31" i="19" l="1"/>
  <c r="C36" i="19" l="1"/>
  <c r="E36" i="19" s="1"/>
  <c r="C26" i="19" l="1"/>
  <c r="C17" i="19"/>
  <c r="A2" i="15" l="1"/>
  <c r="A2" i="16"/>
  <c r="A1" i="16"/>
  <c r="A1" i="4"/>
  <c r="A1" i="7"/>
  <c r="A1" i="17"/>
  <c r="A1" i="11"/>
  <c r="A1" i="2"/>
  <c r="A1" i="12"/>
  <c r="A1" i="15"/>
  <c r="A1" i="3"/>
  <c r="A1" i="10"/>
  <c r="A1" i="19"/>
  <c r="A1" i="9"/>
  <c r="A2" i="17"/>
  <c r="A2" i="10"/>
  <c r="A2" i="19"/>
  <c r="A2" i="2"/>
  <c r="A2" i="12"/>
  <c r="A2" i="3"/>
  <c r="A2" i="9"/>
  <c r="A2" i="11"/>
  <c r="A2" i="7"/>
  <c r="A2" i="8"/>
  <c r="A2" i="4"/>
  <c r="E29" i="19" l="1"/>
  <c r="C14" i="16"/>
  <c r="C8" i="8" s="1"/>
  <c r="C9" i="9"/>
  <c r="C15" i="8" s="1"/>
  <c r="C12" i="8"/>
  <c r="C14" i="3"/>
  <c r="C22" i="8" s="1"/>
  <c r="C13" i="15"/>
  <c r="C15" i="15" s="1"/>
  <c r="C11" i="8" s="1"/>
  <c r="C9" i="11"/>
  <c r="C27" i="8" s="1"/>
  <c r="C9" i="16" l="1"/>
  <c r="C11" i="17"/>
  <c r="K10" i="17" s="1"/>
  <c r="C13" i="19"/>
  <c r="C27" i="19" s="1"/>
  <c r="C20" i="16"/>
  <c r="C9" i="8" s="1"/>
  <c r="C7" i="8"/>
  <c r="E27" i="19" l="1"/>
  <c r="E37" i="19" s="1"/>
  <c r="C33" i="8" s="1"/>
  <c r="E33" i="8" s="1"/>
  <c r="E11" i="17"/>
  <c r="G11" i="17" s="1"/>
  <c r="I11" i="17" s="1"/>
  <c r="K11" i="17" s="1"/>
  <c r="C8" i="15"/>
  <c r="C9" i="15" s="1"/>
  <c r="C10" i="8" s="1"/>
  <c r="C13" i="8" l="1"/>
  <c r="E13" i="8" s="1"/>
  <c r="F10" i="7" l="1"/>
  <c r="F14" i="7" s="1"/>
  <c r="F11" i="7"/>
  <c r="F12" i="7"/>
  <c r="C9" i="12" l="1"/>
  <c r="C11" i="12" s="1"/>
  <c r="C31" i="8" s="1"/>
  <c r="E31" i="8" s="1"/>
  <c r="F8" i="2" l="1"/>
  <c r="F8" i="7"/>
  <c r="F13" i="7" s="1"/>
  <c r="F15" i="2" l="1"/>
  <c r="C9" i="10" s="1"/>
  <c r="C15" i="11" l="1"/>
  <c r="C28" i="8" s="1"/>
  <c r="C14" i="4"/>
  <c r="C26" i="8" s="1"/>
  <c r="C26" i="3"/>
  <c r="C24" i="8" s="1"/>
  <c r="F15" i="7"/>
  <c r="C18" i="8" s="1"/>
  <c r="C20" i="3"/>
  <c r="C23" i="8" s="1"/>
  <c r="C9" i="3"/>
  <c r="C21" i="8" s="1"/>
  <c r="C8" i="4"/>
  <c r="C25" i="8" s="1"/>
  <c r="C10" i="10"/>
  <c r="C17" i="8" s="1"/>
  <c r="F17" i="2"/>
  <c r="C16" i="8" s="1"/>
  <c r="C19" i="8" l="1"/>
  <c r="E19" i="8" s="1"/>
  <c r="C29" i="8"/>
  <c r="E29" i="8" s="1"/>
  <c r="A1" i="8"/>
  <c r="E35" i="8" l="1"/>
  <c r="E38" i="8" s="1"/>
  <c r="E37" i="8" l="1"/>
</calcChain>
</file>

<file path=xl/sharedStrings.xml><?xml version="1.0" encoding="utf-8"?>
<sst xmlns="http://schemas.openxmlformats.org/spreadsheetml/2006/main" count="380" uniqueCount="199">
  <si>
    <t>kr.</t>
  </si>
  <si>
    <t xml:space="preserve"> Beskrivelse af investeringen   </t>
  </si>
  <si>
    <t>Driftsomkostninger</t>
  </si>
  <si>
    <t>Bortfald af væsentlige omkostninger</t>
  </si>
  <si>
    <t>Korrektion for prisudvikling</t>
  </si>
  <si>
    <t>Korrektion for generelt effektiviseringskrav</t>
  </si>
  <si>
    <t>Korrektion for individuelt effektiviseringskrav</t>
  </si>
  <si>
    <t>Driftsomkostninger i alt</t>
  </si>
  <si>
    <t>Investeringer</t>
  </si>
  <si>
    <t>Tillæg for historiske investeringer</t>
  </si>
  <si>
    <t>Øvrige omkostninger mv.</t>
  </si>
  <si>
    <t xml:space="preserve">Korrektion i forhold til tidligere indtægtsramme </t>
  </si>
  <si>
    <t>Samlet prisloft</t>
  </si>
  <si>
    <t>Betaling til Forsyningssekretariatet</t>
  </si>
  <si>
    <t>Betaling for revisorerklæringer</t>
  </si>
  <si>
    <t>Øvrige omkostninger mv. i alt</t>
  </si>
  <si>
    <t>pct.</t>
  </si>
  <si>
    <t>Forhøjelse til effektivt niveau iht. benchmarkingen</t>
  </si>
  <si>
    <t xml:space="preserve">Tillæg for historiske investeringer </t>
  </si>
  <si>
    <t>Tillæg/fradrag for over- eller underdækning til og med 2010</t>
  </si>
  <si>
    <t>Endnu ikke indregnet over- eller underdækning</t>
  </si>
  <si>
    <t>Resterende indregningsperiode (fastsat i prisloftet for 2012)</t>
  </si>
  <si>
    <t>Investeringstillæg i alt</t>
  </si>
  <si>
    <t>Værdi af selskabets materielle anlægsaktiver pr. 1. januar 2010</t>
  </si>
  <si>
    <t>år</t>
  </si>
  <si>
    <t>Ekstraordinær effektiviseringsgevinst anvendt til investeringer</t>
  </si>
  <si>
    <t>Udgifter til investeringer</t>
  </si>
  <si>
    <t>Ikke anvendt likviditet vedr. investeringer i alt</t>
  </si>
  <si>
    <t>Ekstraordinære effektiviseringsgevinster anvendt til takstnedsættelse</t>
  </si>
  <si>
    <t>Ekstraordinær effektiviseringsgevinst anvendt til takstnedsættelse</t>
  </si>
  <si>
    <t>Indtægter fra primære aktiviteter mv.</t>
  </si>
  <si>
    <t>Indtægter fra kubikmetertakster, faste takster, særbidrag, målergebyrer samt andre takster og gebyrer</t>
  </si>
  <si>
    <t>Andre indtægter i prisloftåret, som selskabet har opnået i forbindelse med eller som følge af selskabets primære aktiviteter</t>
  </si>
  <si>
    <t>Indtægter fra primære aktiviteter mv. i alt</t>
  </si>
  <si>
    <t>Tillæg/fradrag i alt</t>
  </si>
  <si>
    <t xml:space="preserve">Tillæg i alt </t>
  </si>
  <si>
    <t>Tillæg i alt</t>
  </si>
  <si>
    <t>Korrektion for forventet bortfald af væsentlige omkostninger</t>
  </si>
  <si>
    <t xml:space="preserve">Korrektion for forventet bortfald </t>
  </si>
  <si>
    <t>Selskabets effektive driftsomkostninger iht. benchmarkingen</t>
  </si>
  <si>
    <t>Eventuel forhøjelse til effektivt niveau</t>
  </si>
  <si>
    <t xml:space="preserve">Generelt effektiviseringskrav </t>
  </si>
  <si>
    <t>1:1 omkostninger</t>
  </si>
  <si>
    <t>Nettofinansielle poster</t>
  </si>
  <si>
    <t xml:space="preserve">Historiske investeringer </t>
  </si>
  <si>
    <t>Historisk over- eller underdækning</t>
  </si>
  <si>
    <t>Den årlige standardafskrivning på de materielle anlægsaktiver iht. POLKA</t>
  </si>
  <si>
    <t>Opgjort over- eller underdækning per 31. december 2010</t>
  </si>
  <si>
    <t>Resterende gevinst</t>
  </si>
  <si>
    <t>Indhentet ekstraordinær effektiviseringsgevinst</t>
  </si>
  <si>
    <t xml:space="preserve">Årstal </t>
  </si>
  <si>
    <t xml:space="preserve">Beskrivelse af investeringen   </t>
  </si>
  <si>
    <t xml:space="preserve">Afskrivning </t>
  </si>
  <si>
    <t xml:space="preserve"> Anskaffelses-pris (kr.)</t>
  </si>
  <si>
    <t xml:space="preserve">Std. levetid (år)   </t>
  </si>
  <si>
    <t xml:space="preserve">Anskaffelses-pris (kr.)   </t>
  </si>
  <si>
    <t>Afskrivning</t>
  </si>
  <si>
    <t>Korrektion for  effektiviseringsgevinst der ikke er anvendt inden 4 år</t>
  </si>
  <si>
    <t>Bilag A</t>
  </si>
  <si>
    <t>Indholdsfortegnelse</t>
  </si>
  <si>
    <t xml:space="preserve">Samlet prisloft </t>
  </si>
  <si>
    <t>Gennemførte investeringer</t>
  </si>
  <si>
    <t>Planlagte investeringer</t>
  </si>
  <si>
    <t>Miljø- og servicemål</t>
  </si>
  <si>
    <t>Over- eller underdækning</t>
  </si>
  <si>
    <t xml:space="preserve"> kr.</t>
  </si>
  <si>
    <r>
      <t xml:space="preserve"> m</t>
    </r>
    <r>
      <rPr>
        <vertAlign val="superscript"/>
        <sz val="10"/>
        <color theme="1"/>
        <rFont val="Times New Roman"/>
        <family val="1"/>
      </rPr>
      <t>3</t>
    </r>
  </si>
  <si>
    <r>
      <t xml:space="preserve"> kr./m</t>
    </r>
    <r>
      <rPr>
        <b/>
        <vertAlign val="superscript"/>
        <sz val="10"/>
        <color theme="0"/>
        <rFont val="Times New Roman"/>
        <family val="1"/>
      </rPr>
      <t>3</t>
    </r>
  </si>
  <si>
    <t>Samlet tillæg for gennemførte investeringer</t>
  </si>
  <si>
    <t>Endeligt generelt effektiviseringskrav</t>
  </si>
  <si>
    <t>Betaling for ordinært medlemskab af DANVA/FVD</t>
  </si>
  <si>
    <t>Tillæg for 2014</t>
  </si>
  <si>
    <t>Tillæg for 2015</t>
  </si>
  <si>
    <t>Gevinst anvendt til takstnedsættelse</t>
  </si>
  <si>
    <t>Gevinst anvendt til investeringer</t>
  </si>
  <si>
    <t>Fane nr. 2</t>
  </si>
  <si>
    <t>Fane nr. 3</t>
  </si>
  <si>
    <t>Fane nr. 4</t>
  </si>
  <si>
    <t>Fane nr. 5</t>
  </si>
  <si>
    <t>Fane nr. 6</t>
  </si>
  <si>
    <t>Fane nr. 7</t>
  </si>
  <si>
    <t>Fane nr. 8</t>
  </si>
  <si>
    <t>Fane nr. 9</t>
  </si>
  <si>
    <t>Fane nr. 10</t>
  </si>
  <si>
    <t>Fane nr. 11</t>
  </si>
  <si>
    <t>Fane nr. 12</t>
  </si>
  <si>
    <t>Fane nr. 13</t>
  </si>
  <si>
    <t>Korrektion investeringer</t>
  </si>
  <si>
    <t>Fordeling af indtægt efter § 6, stk. 2.</t>
  </si>
  <si>
    <t>Udtræk af korrektion af periodevise driftsomkostninger</t>
  </si>
  <si>
    <t>Samlet opgørelse vedrørende overholdelse af indtægtsrammen i prisloftet for 2014</t>
  </si>
  <si>
    <t>Indtægtsramme i prisloftet for 2014</t>
  </si>
  <si>
    <t>Tillæg/fradrag i prisloftet for 2016 i alt</t>
  </si>
  <si>
    <t xml:space="preserve"> Tillæg for historiske investeringer </t>
  </si>
  <si>
    <t xml:space="preserve"> Indtægter fra tilslutningsbidrag</t>
  </si>
  <si>
    <t xml:space="preserve"> Indtægter fra salg af anlægsaktiver</t>
  </si>
  <si>
    <t xml:space="preserve"> Erstatninger vedr. anlægsaktiver mv.</t>
  </si>
  <si>
    <t>Indtægter og erstatninger i alt</t>
  </si>
  <si>
    <t xml:space="preserve"> Faktiske betalte afdrag på lån vedrørende tillægsberettigede investeringer</t>
  </si>
  <si>
    <t xml:space="preserve"> Faktiske betalinger uden låneoptagelse vedrørende tillægsberettigede investeringer</t>
  </si>
  <si>
    <t xml:space="preserve"> Faktiske betalinger for igangværende arbejder</t>
  </si>
  <si>
    <t xml:space="preserve"> Faktiske betalinger for køb af grunde</t>
  </si>
  <si>
    <t xml:space="preserve"> Faktiske betalinger til bortskaffelse af aktiver, der er taget ud af drift</t>
  </si>
  <si>
    <t xml:space="preserve"> Faktiske betalinger til reetablering som følge af aktiver, der er taget ud af drift</t>
  </si>
  <si>
    <t xml:space="preserve"> Faktiske betalinger til delvis tilbagebetaling af tilslutningsbidrag</t>
  </si>
  <si>
    <t>Fane 2. Samlet prisloft for 2016</t>
  </si>
  <si>
    <t>Til prisloft 2016</t>
  </si>
  <si>
    <t>Driftsomkostninger i prisloftet for 2015</t>
  </si>
  <si>
    <t>Korrektion for prisudviklingen 2015-2016</t>
  </si>
  <si>
    <t>Korrektion af tillæg for planlagte investeringer vedrørende 2014</t>
  </si>
  <si>
    <t>Tillæg for planlagte investeringer i 2015 og 2016</t>
  </si>
  <si>
    <t>Korrektion ift. faktiske 1:1 omkostninger i 2014</t>
  </si>
  <si>
    <t>Korrektion ift. faktiske driftsomkostninger til miljø- og servicemål i 2014</t>
  </si>
  <si>
    <t>Korrektion ift. faktiske nettofinansielle poster i 2014</t>
  </si>
  <si>
    <t>Indtægtsramme i 2016</t>
  </si>
  <si>
    <t>Debiteret vandmængde i 2014</t>
  </si>
  <si>
    <t>Prisloft 2016</t>
  </si>
  <si>
    <t xml:space="preserve">Prisloft 2016 ekskl. afgift for ledningsført vand </t>
  </si>
  <si>
    <t xml:space="preserve">Fane 10. Driftsomkostninger til miljø- og servicemål </t>
  </si>
  <si>
    <t>Fane 9. 1:1 omkostninger</t>
  </si>
  <si>
    <t xml:space="preserve">Fane 8. Planlagte investeringer </t>
  </si>
  <si>
    <t>Fane 7. Korrektion af tillæg for planlagte investeringer</t>
  </si>
  <si>
    <t xml:space="preserve">Fane 5. Historiske investeringer </t>
  </si>
  <si>
    <t>Fane 4. Benchmarking</t>
  </si>
  <si>
    <t>Fane 3. Driftsomkostninger</t>
  </si>
  <si>
    <t>Tillæg i alt i 2016</t>
  </si>
  <si>
    <t>Fane 6. Gennemførte investeringer i 2010 - 2014</t>
  </si>
  <si>
    <t>Fane nr. 14</t>
  </si>
  <si>
    <t>Benchmarking</t>
  </si>
  <si>
    <t>Eventuel forhøjelse til effektivt niveau iht. Benchmarkingen</t>
  </si>
  <si>
    <t>Tillæg for 2016</t>
  </si>
  <si>
    <t>Tillæg for gennemførte investeringer i 2014</t>
  </si>
  <si>
    <t>Tillæg for 2010 - 2013</t>
  </si>
  <si>
    <t>Korrektion af tillæg for planlagte investeringer vedr. 2014</t>
  </si>
  <si>
    <t>Tillæg for planlagte investeringer i 2014 i prisloft 2014</t>
  </si>
  <si>
    <t>Tillæg for planlagte investeringer i 2014 i prisloft 2015</t>
  </si>
  <si>
    <t>Selskabets faktiske afskrivninger på gennemførte investeringer i 2014</t>
  </si>
  <si>
    <t>Kontrol med indtægtsrammen</t>
  </si>
  <si>
    <t>Ekstraordinære effektiviseringsgevinster</t>
  </si>
  <si>
    <t>Tillæg for budgetterede 1:1 omkostninger i 2016</t>
  </si>
  <si>
    <t>Tillæg for budgetterede nødvendige udgifter til revisorerklæringer samt ordinært medlemskab af DANVA og FVD i 2016</t>
  </si>
  <si>
    <t>Korrektion af tillæg for faktiske 1:1 omkostninger (inkl. revisorerklæringer og ordinært medlemskab af DANVA/FVD) i 2014</t>
  </si>
  <si>
    <t>Selskabets faktiske 1:1 omkostninger mv. i 2014, jf. reguleringsregnskabet</t>
  </si>
  <si>
    <t>Tillæg for budgetterede 1:1 omkostninger mv. i prisloft 2014</t>
  </si>
  <si>
    <t>Korrektion af tillæg for budgetterede 1:1 omkostninger mv. i 2014</t>
  </si>
  <si>
    <t>Tillæg for budgetterede driftsomkostninger til miljø- og servicemål i 2016</t>
  </si>
  <si>
    <t>Korrektion af tillæg for faktiske driftsomkostninger til miljø- og servicemål i 2014</t>
  </si>
  <si>
    <t>Selskabets faktiske driftsomkostninger til miljø- og servicemål i 2014, jf. reguleringsregnskabet</t>
  </si>
  <si>
    <t>Tillæg for budgetterede driftsomkostninger til miljø- og servicemål i prisloft 2014</t>
  </si>
  <si>
    <t>Korrektion af tillæg for budgetterede driftsomkostninger til miljø- og servicemål i 2014</t>
  </si>
  <si>
    <t>Tillæg for budgetterede nettofinansielle poster i 2016</t>
  </si>
  <si>
    <t>Budgetterede nettofinansielle udgifter i 2016</t>
  </si>
  <si>
    <t>Budgetterede nettofinansielle indtægter i 2016</t>
  </si>
  <si>
    <t>Selskabets faktiske nettofinansielle poster i 2014, jf. reguleringsregnskabet</t>
  </si>
  <si>
    <t>Tillæg for budgetterede nettofinansielle poster i prisloft 2014</t>
  </si>
  <si>
    <t>Korrektion af tillæg for budgetterede nettofinansielle poster i 2014</t>
  </si>
  <si>
    <t>Korrektion af tillæg for faktiske nettofinansielle poster i 2014</t>
  </si>
  <si>
    <t>Heraf beløb indregnet i prislofterne for 2011 - 2015</t>
  </si>
  <si>
    <t>Ikke anvendt likviditet vedrørende investeringer i 2014</t>
  </si>
  <si>
    <t xml:space="preserve"> Tillæg for gennemførte investeringer i 2012</t>
  </si>
  <si>
    <t xml:space="preserve"> Korrektion af tillæg for planlagte investeringer i 2012</t>
  </si>
  <si>
    <t xml:space="preserve"> Tillæg for planlagte investeringer i 2013 og 2014</t>
  </si>
  <si>
    <t>Korrektion af ikke opkrævet tillæg fra 2012 i prisloft 2014</t>
  </si>
  <si>
    <t>Grundlag for driftsomkostningerne i prisloft 2016</t>
  </si>
  <si>
    <t>Driftsomkostningerne i prisloftet for 2015</t>
  </si>
  <si>
    <t>Driftsomkostningerne i prisloftet for 2015 (DOiPL 2015)</t>
  </si>
  <si>
    <t>Selskabets indberettede bortfald af væsentlige omkostninger inden 2016</t>
  </si>
  <si>
    <t>Korrektion for prisudviklingen fra 2015-2016</t>
  </si>
  <si>
    <t>Prisudvikling 2015 - 2016</t>
  </si>
  <si>
    <t>Selskabets pristalskorrigerede driftsomkostninger i 2016-niveau</t>
  </si>
  <si>
    <t>Korrigeret effektiviseringspotentiale som danner grundlag for effektiviseringskravet</t>
  </si>
  <si>
    <t>Tillæg for budgetteret afgift for ledningsført vand i 2016</t>
  </si>
  <si>
    <t>Tillæg for budgetterede omkostninger til revisorerklæringer og DANVA/FVD-kontingent i 2016</t>
  </si>
  <si>
    <t>Tillæg/fradrag for budgetterede nettofinansielle poster i 2016</t>
  </si>
  <si>
    <t>Individuelt effektiviseringskrav</t>
  </si>
  <si>
    <t>Korrektion for overholdelse af indtægtsrammen i prisloft 2014</t>
  </si>
  <si>
    <t>Udpumpningsanlæg, rentvandspumper på vandværk</t>
  </si>
  <si>
    <t>2014</t>
  </si>
  <si>
    <t>25</t>
  </si>
  <si>
    <t>Afregningsmålere, elektroniske ≤ Ø 110mm (Qn 10)</t>
  </si>
  <si>
    <t>10</t>
  </si>
  <si>
    <t>Ventiler på Ø110 mm &lt; Ledningsnet ≤ Ø 250 mm</t>
  </si>
  <si>
    <t>75</t>
  </si>
  <si>
    <t>Pumpestation (inkl. evt. hydrofor)/trykforøger, SRO</t>
  </si>
  <si>
    <t>Arbejdsplads</t>
  </si>
  <si>
    <t>5</t>
  </si>
  <si>
    <t>Ø 50mm &lt; Ledningsnet ≤ Ø110 mm</t>
  </si>
  <si>
    <t>Ejendomsskatter</t>
  </si>
  <si>
    <t>Fane 11. Nettofinansielle poster</t>
  </si>
  <si>
    <t>Fane 12. Over- eller underdækning til og med 2010</t>
  </si>
  <si>
    <t>Fane 13. Korrektion for overholdelse af indtægtsrammen i prisloftet for 2014</t>
  </si>
  <si>
    <t>Fane 14. Oversigt over ekstraordinære effektiviseringsgevinster</t>
  </si>
  <si>
    <t>Ø110 mm &lt; Ledningsnet ≤ Ø 250 mm</t>
  </si>
  <si>
    <t>Filteranlæg, trykfiltre, dobbelt filtrering</t>
  </si>
  <si>
    <t>Aulum Vandværk Amba</t>
  </si>
  <si>
    <t>V018</t>
  </si>
  <si>
    <t>Tillæg for gennemførte investeringer i 2010-2014</t>
  </si>
  <si>
    <t>Tillæg for afgift for ledningsført vand i 2016</t>
  </si>
  <si>
    <t>Afgift for ledningsført vand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</si>
</sst>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 &quot;kr.&quot;\ * #,##0.00_ ;_ &quot;kr.&quot;\ * \-#,##0.00_ ;_ &quot;kr.&quot;\ * &quot;-&quot;??_ ;_ @_ "/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_(* #,##0.00_);_(* \(#,##0.00\);_(* &quot;-&quot;??_);_(@_)"/>
    <numFmt numFmtId="167" formatCode="\(#,##0\);#,##0_)"/>
    <numFmt numFmtId="168" formatCode="#,##0_);\(#,##0\);0_);@"/>
    <numFmt numFmtId="169" formatCode="#,##0,_);\(#,##0,\)"/>
    <numFmt numFmtId="170" formatCode="\(#,##0,\);#,##0,_)"/>
    <numFmt numFmtId="171" formatCode="\(#,##0.00\);#,##0.00_)"/>
    <numFmt numFmtId="172" formatCode="_-* #,##0.00_-;\-* #,##0.00_-;_-* &quot;-&quot;??_-;_-@_-"/>
  </numFmts>
  <fonts count="6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1"/>
      <name val="Wingdings 2"/>
      <family val="1"/>
      <charset val="2"/>
    </font>
    <font>
      <sz val="10"/>
      <name val="Wingdings 2"/>
      <family val="1"/>
      <charset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FFFFFF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vertAlign val="superscript"/>
      <sz val="10"/>
      <color theme="0"/>
      <name val="Times New Roman"/>
      <family val="1"/>
    </font>
    <font>
      <sz val="28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0"/>
      <name val="Times New Roman"/>
      <family val="1"/>
    </font>
    <font>
      <sz val="11"/>
      <color theme="0"/>
      <name val="Times New Roman"/>
      <family val="1"/>
    </font>
    <font>
      <sz val="14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indexed="12"/>
      <name val="Times New Roman"/>
      <family val="1"/>
    </font>
    <font>
      <b/>
      <sz val="16"/>
      <name val="Times New Roman"/>
      <family val="1"/>
    </font>
    <font>
      <b/>
      <sz val="13"/>
      <color theme="1"/>
      <name val="Times New Roman"/>
      <family val="1"/>
    </font>
    <font>
      <sz val="11"/>
      <name val="Calibri"/>
      <family val="2"/>
      <scheme val="minor"/>
    </font>
    <font>
      <sz val="10"/>
      <color theme="0"/>
      <name val="Wingdings 2"/>
      <family val="1"/>
      <charset val="2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/>
      <diagonal/>
    </border>
  </borders>
  <cellStyleXfs count="27315">
    <xf numFmtId="0" fontId="0" fillId="0" borderId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6" applyNumberFormat="0" applyAlignment="0" applyProtection="0"/>
    <xf numFmtId="0" fontId="21" fillId="7" borderId="7" applyNumberFormat="0" applyAlignment="0" applyProtection="0"/>
    <xf numFmtId="0" fontId="22" fillId="7" borderId="6" applyNumberFormat="0" applyAlignment="0" applyProtection="0"/>
    <xf numFmtId="0" fontId="23" fillId="0" borderId="8" applyNumberFormat="0" applyFill="0" applyAlignment="0" applyProtection="0"/>
    <xf numFmtId="0" fontId="24" fillId="8" borderId="9" applyNumberFormat="0" applyAlignment="0" applyProtection="0"/>
    <xf numFmtId="0" fontId="25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8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33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8" fontId="32" fillId="0" borderId="0"/>
    <xf numFmtId="3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3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9" fontId="34" fillId="0" borderId="0" applyFill="0" applyBorder="0" applyProtection="0">
      <alignment horizontal="center"/>
    </xf>
    <xf numFmtId="37" fontId="34" fillId="0" borderId="12" applyFill="0" applyAlignment="0" applyProtection="0"/>
    <xf numFmtId="167" fontId="34" fillId="0" borderId="12" applyFill="0" applyAlignment="0" applyProtection="0"/>
    <xf numFmtId="169" fontId="34" fillId="0" borderId="12" applyFill="0" applyAlignment="0" applyProtection="0"/>
    <xf numFmtId="170" fontId="34" fillId="0" borderId="12" applyFill="0" applyAlignment="0" applyProtection="0"/>
    <xf numFmtId="166" fontId="32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51" borderId="0" applyNumberFormat="0" applyBorder="0" applyAlignment="0" applyProtection="0"/>
    <xf numFmtId="0" fontId="37" fillId="35" borderId="0" applyNumberFormat="0" applyBorder="0" applyAlignment="0" applyProtection="0"/>
    <xf numFmtId="0" fontId="38" fillId="52" borderId="13" applyNumberFormat="0" applyAlignment="0" applyProtection="0"/>
    <xf numFmtId="0" fontId="39" fillId="53" borderId="14" applyNumberFormat="0" applyAlignment="0" applyProtection="0"/>
    <xf numFmtId="172" fontId="3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36" borderId="0" applyNumberFormat="0" applyBorder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13" applyNumberFormat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18" applyNumberFormat="0" applyFill="0" applyAlignment="0" applyProtection="0"/>
    <xf numFmtId="0" fontId="48" fillId="54" borderId="0" applyNumberFormat="0" applyBorder="0" applyAlignment="0" applyProtection="0"/>
    <xf numFmtId="0" fontId="32" fillId="55" borderId="19" applyNumberFormat="0" applyFont="0" applyAlignment="0" applyProtection="0"/>
    <xf numFmtId="0" fontId="49" fillId="52" borderId="20" applyNumberFormat="0" applyAlignment="0" applyProtection="0"/>
    <xf numFmtId="9" fontId="4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46" fillId="0" borderId="0"/>
    <xf numFmtId="37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37" fontId="53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168" fontId="32" fillId="0" borderId="0"/>
    <xf numFmtId="166" fontId="32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37" fontId="53" fillId="0" borderId="0"/>
    <xf numFmtId="0" fontId="32" fillId="0" borderId="0"/>
    <xf numFmtId="0" fontId="3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267">
    <xf numFmtId="0" fontId="0" fillId="0" borderId="0" xfId="0"/>
    <xf numFmtId="0" fontId="1" fillId="56" borderId="0" xfId="0" applyFont="1" applyFill="1" applyProtection="1"/>
    <xf numFmtId="0" fontId="3" fillId="58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vertical="center" wrapText="1"/>
    </xf>
    <xf numFmtId="0" fontId="4" fillId="58" borderId="22" xfId="0" applyFont="1" applyFill="1" applyBorder="1" applyAlignment="1" applyProtection="1">
      <alignment vertical="center" wrapText="1"/>
    </xf>
    <xf numFmtId="3" fontId="1" fillId="57" borderId="25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/>
    <xf numFmtId="3" fontId="1" fillId="57" borderId="26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horizontal="right"/>
    </xf>
    <xf numFmtId="3" fontId="1" fillId="57" borderId="22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vertical="center"/>
    </xf>
    <xf numFmtId="3" fontId="1" fillId="57" borderId="22" xfId="0" applyNumberFormat="1" applyFont="1" applyFill="1" applyBorder="1" applyAlignment="1" applyProtection="1">
      <alignment horizontal="right"/>
    </xf>
    <xf numFmtId="3" fontId="3" fillId="58" borderId="22" xfId="1" applyNumberFormat="1" applyFont="1" applyFill="1" applyBorder="1" applyAlignment="1" applyProtection="1">
      <alignment horizontal="right"/>
    </xf>
    <xf numFmtId="165" fontId="1" fillId="0" borderId="22" xfId="1" applyNumberFormat="1" applyFont="1" applyBorder="1" applyAlignment="1" applyProtection="1">
      <alignment horizontal="right"/>
    </xf>
    <xf numFmtId="165" fontId="29" fillId="58" borderId="22" xfId="1" applyNumberFormat="1" applyFont="1" applyFill="1" applyBorder="1" applyAlignment="1" applyProtection="1">
      <alignment horizontal="center"/>
    </xf>
    <xf numFmtId="165" fontId="9" fillId="58" borderId="22" xfId="1" applyNumberFormat="1" applyFont="1" applyFill="1" applyBorder="1" applyAlignment="1" applyProtection="1"/>
    <xf numFmtId="165" fontId="30" fillId="58" borderId="22" xfId="1" applyNumberFormat="1" applyFont="1" applyFill="1" applyBorder="1" applyAlignment="1" applyProtection="1">
      <alignment horizontal="right" vertical="center"/>
    </xf>
    <xf numFmtId="165" fontId="29" fillId="58" borderId="22" xfId="1" applyNumberFormat="1" applyFont="1" applyFill="1" applyBorder="1" applyAlignment="1" applyProtection="1">
      <alignment horizontal="center" vertical="center" wrapText="1"/>
    </xf>
    <xf numFmtId="3" fontId="1" fillId="0" borderId="22" xfId="0" applyNumberFormat="1" applyFont="1" applyBorder="1" applyAlignment="1" applyProtection="1">
      <alignment horizontal="right"/>
      <protection locked="0"/>
    </xf>
    <xf numFmtId="0" fontId="59" fillId="58" borderId="22" xfId="0" applyFont="1" applyFill="1" applyBorder="1" applyAlignment="1" applyProtection="1">
      <alignment vertical="center"/>
    </xf>
    <xf numFmtId="3" fontId="3" fillId="58" borderId="22" xfId="0" applyNumberFormat="1" applyFont="1" applyFill="1" applyBorder="1" applyAlignment="1" applyProtection="1">
      <alignment horizontal="right"/>
    </xf>
    <xf numFmtId="0" fontId="1" fillId="0" borderId="22" xfId="0" applyFont="1" applyBorder="1" applyAlignment="1" applyProtection="1">
      <alignment wrapText="1"/>
    </xf>
    <xf numFmtId="0" fontId="55" fillId="57" borderId="29" xfId="0" applyFont="1" applyFill="1" applyBorder="1" applyAlignment="1" applyProtection="1">
      <alignment wrapText="1"/>
    </xf>
    <xf numFmtId="0" fontId="3" fillId="58" borderId="22" xfId="0" applyFont="1" applyFill="1" applyBorder="1" applyAlignment="1" applyProtection="1">
      <alignment wrapText="1"/>
    </xf>
    <xf numFmtId="3" fontId="55" fillId="57" borderId="29" xfId="0" applyNumberFormat="1" applyFont="1" applyFill="1" applyBorder="1" applyAlignment="1" applyProtection="1"/>
    <xf numFmtId="0" fontId="54" fillId="56" borderId="0" xfId="0" applyFont="1" applyFill="1" applyProtection="1"/>
    <xf numFmtId="3" fontId="3" fillId="58" borderId="22" xfId="1" applyNumberFormat="1" applyFont="1" applyFill="1" applyBorder="1" applyAlignment="1" applyProtection="1"/>
    <xf numFmtId="0" fontId="3" fillId="58" borderId="22" xfId="0" applyFont="1" applyFill="1" applyBorder="1" applyAlignment="1" applyProtection="1"/>
    <xf numFmtId="0" fontId="6" fillId="0" borderId="22" xfId="0" applyFont="1" applyBorder="1" applyAlignment="1" applyProtection="1">
      <alignment wrapText="1"/>
      <protection locked="0"/>
    </xf>
    <xf numFmtId="0" fontId="6" fillId="0" borderId="22" xfId="0" applyFont="1" applyBorder="1" applyAlignment="1" applyProtection="1">
      <alignment horizontal="center" wrapText="1"/>
      <protection locked="0"/>
    </xf>
    <xf numFmtId="0" fontId="6" fillId="0" borderId="22" xfId="0" applyFont="1" applyBorder="1" applyAlignment="1" applyProtection="1">
      <alignment horizontal="right" wrapText="1"/>
      <protection locked="0"/>
    </xf>
    <xf numFmtId="3" fontId="6" fillId="0" borderId="22" xfId="0" applyNumberFormat="1" applyFont="1" applyBorder="1" applyAlignment="1" applyProtection="1">
      <alignment horizontal="right" wrapText="1"/>
      <protection locked="0"/>
    </xf>
    <xf numFmtId="0" fontId="60" fillId="58" borderId="22" xfId="0" applyFont="1" applyFill="1" applyBorder="1" applyAlignment="1" applyProtection="1">
      <alignment vertical="center"/>
    </xf>
    <xf numFmtId="3" fontId="6" fillId="0" borderId="22" xfId="0" applyNumberFormat="1" applyFont="1" applyBorder="1" applyAlignment="1" applyProtection="1">
      <alignment horizontal="right" wrapText="1"/>
    </xf>
    <xf numFmtId="3" fontId="6" fillId="0" borderId="22" xfId="0" applyNumberFormat="1" applyFont="1" applyBorder="1" applyAlignment="1" applyProtection="1">
      <alignment horizontal="center" wrapText="1"/>
    </xf>
    <xf numFmtId="3" fontId="55" fillId="57" borderId="22" xfId="0" applyNumberFormat="1" applyFont="1" applyFill="1" applyBorder="1" applyAlignment="1" applyProtection="1">
      <alignment horizontal="right" wrapText="1"/>
    </xf>
    <xf numFmtId="3" fontId="6" fillId="57" borderId="22" xfId="0" applyNumberFormat="1" applyFont="1" applyFill="1" applyBorder="1" applyAlignment="1" applyProtection="1">
      <alignment horizontal="center" wrapText="1"/>
    </xf>
    <xf numFmtId="164" fontId="3" fillId="58" borderId="22" xfId="0" applyNumberFormat="1" applyFont="1" applyFill="1" applyBorder="1" applyAlignment="1" applyProtection="1"/>
    <xf numFmtId="0" fontId="3" fillId="58" borderId="25" xfId="0" applyFont="1" applyFill="1" applyBorder="1" applyAlignment="1" applyProtection="1">
      <alignment wrapText="1"/>
    </xf>
    <xf numFmtId="3" fontId="1" fillId="0" borderId="22" xfId="0" applyNumberFormat="1" applyFont="1" applyBorder="1" applyAlignment="1" applyProtection="1">
      <alignment horizontal="right"/>
    </xf>
    <xf numFmtId="0" fontId="59" fillId="58" borderId="0" xfId="0" applyFont="1" applyFill="1" applyAlignment="1" applyProtection="1">
      <alignment vertical="center"/>
    </xf>
    <xf numFmtId="0" fontId="60" fillId="58" borderId="0" xfId="0" applyFont="1" applyFill="1" applyAlignment="1" applyProtection="1">
      <alignment horizontal="center"/>
    </xf>
    <xf numFmtId="0" fontId="60" fillId="58" borderId="0" xfId="0" applyFont="1" applyFill="1" applyProtection="1"/>
    <xf numFmtId="0" fontId="60" fillId="58" borderId="28" xfId="0" applyFont="1" applyFill="1" applyBorder="1" applyProtection="1"/>
    <xf numFmtId="3" fontId="6" fillId="0" borderId="22" xfId="0" applyNumberFormat="1" applyFont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center" wrapText="1"/>
    </xf>
    <xf numFmtId="3" fontId="4" fillId="58" borderId="22" xfId="0" applyNumberFormat="1" applyFont="1" applyFill="1" applyBorder="1" applyAlignment="1" applyProtection="1">
      <alignment horizontal="right"/>
    </xf>
    <xf numFmtId="3" fontId="3" fillId="58" borderId="22" xfId="0" applyNumberFormat="1" applyFont="1" applyFill="1" applyBorder="1" applyAlignment="1" applyProtection="1">
      <alignment horizontal="center" wrapText="1"/>
    </xf>
    <xf numFmtId="0" fontId="4" fillId="58" borderId="2" xfId="0" applyFont="1" applyFill="1" applyBorder="1" applyAlignment="1" applyProtection="1">
      <alignment wrapText="1"/>
    </xf>
    <xf numFmtId="3" fontId="6" fillId="0" borderId="22" xfId="1" applyNumberFormat="1" applyFont="1" applyBorder="1" applyAlignment="1" applyProtection="1">
      <alignment horizontal="right"/>
      <protection locked="0"/>
    </xf>
    <xf numFmtId="43" fontId="59" fillId="58" borderId="22" xfId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</xf>
    <xf numFmtId="43" fontId="3" fillId="58" borderId="22" xfId="1" applyFont="1" applyFill="1" applyBorder="1" applyAlignment="1" applyProtection="1"/>
    <xf numFmtId="3" fontId="3" fillId="58" borderId="22" xfId="0" applyNumberFormat="1" applyFont="1" applyFill="1" applyBorder="1" applyAlignment="1" applyProtection="1"/>
    <xf numFmtId="43" fontId="54" fillId="56" borderId="0" xfId="1" applyFont="1" applyFill="1" applyProtection="1"/>
    <xf numFmtId="43" fontId="59" fillId="58" borderId="22" xfId="1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/>
    <xf numFmtId="0" fontId="55" fillId="57" borderId="22" xfId="0" applyFont="1" applyFill="1" applyBorder="1" applyAlignment="1" applyProtection="1"/>
    <xf numFmtId="3" fontId="5" fillId="57" borderId="22" xfId="1" applyNumberFormat="1" applyFont="1" applyFill="1" applyBorder="1" applyAlignment="1" applyProtection="1">
      <alignment horizontal="right"/>
    </xf>
    <xf numFmtId="3" fontId="1" fillId="0" borderId="22" xfId="0" applyNumberFormat="1" applyFont="1" applyBorder="1" applyAlignment="1" applyProtection="1">
      <protection locked="0"/>
    </xf>
    <xf numFmtId="0" fontId="3" fillId="58" borderId="22" xfId="0" applyFont="1" applyFill="1" applyBorder="1" applyProtection="1"/>
    <xf numFmtId="0" fontId="1" fillId="0" borderId="22" xfId="0" applyFont="1" applyBorder="1" applyAlignment="1" applyProtection="1">
      <alignment horizontal="justify" wrapText="1"/>
    </xf>
    <xf numFmtId="0" fontId="1" fillId="57" borderId="22" xfId="0" applyFont="1" applyFill="1" applyBorder="1" applyAlignment="1" applyProtection="1">
      <alignment wrapText="1"/>
    </xf>
    <xf numFmtId="0" fontId="1" fillId="57" borderId="22" xfId="0" applyFont="1" applyFill="1" applyBorder="1" applyAlignment="1" applyProtection="1"/>
    <xf numFmtId="164" fontId="29" fillId="57" borderId="22" xfId="1" applyNumberFormat="1" applyFont="1" applyFill="1" applyBorder="1" applyAlignment="1" applyProtection="1">
      <alignment horizontal="right" wrapText="1"/>
      <protection locked="0"/>
    </xf>
    <xf numFmtId="4" fontId="3" fillId="58" borderId="22" xfId="1" applyNumberFormat="1" applyFont="1" applyFill="1" applyBorder="1" applyAlignment="1" applyProtection="1">
      <alignment horizontal="right"/>
    </xf>
    <xf numFmtId="0" fontId="1" fillId="57" borderId="22" xfId="0" applyFont="1" applyFill="1" applyBorder="1" applyAlignment="1" applyProtection="1">
      <alignment horizontal="justify" wrapText="1"/>
    </xf>
    <xf numFmtId="0" fontId="29" fillId="58" borderId="22" xfId="0" applyFont="1" applyFill="1" applyBorder="1" applyAlignment="1" applyProtection="1">
      <alignment horizontal="left" vertical="center" wrapText="1"/>
    </xf>
    <xf numFmtId="3" fontId="29" fillId="58" borderId="28" xfId="0" applyNumberFormat="1" applyFont="1" applyFill="1" applyBorder="1" applyAlignment="1" applyProtection="1">
      <alignment horizontal="right" vertical="center" wrapText="1"/>
    </xf>
    <xf numFmtId="0" fontId="29" fillId="58" borderId="28" xfId="0" applyFont="1" applyFill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 vertical="center"/>
    </xf>
    <xf numFmtId="0" fontId="1" fillId="2" borderId="30" xfId="0" applyFont="1" applyFill="1" applyBorder="1" applyAlignment="1" applyProtection="1">
      <alignment horizontal="left" vertical="center"/>
    </xf>
    <xf numFmtId="3" fontId="1" fillId="2" borderId="31" xfId="0" applyNumberFormat="1" applyFont="1" applyFill="1" applyBorder="1" applyAlignment="1" applyProtection="1">
      <alignment horizontal="right" vertical="center"/>
    </xf>
    <xf numFmtId="0" fontId="1" fillId="2" borderId="32" xfId="0" applyFont="1" applyFill="1" applyBorder="1" applyAlignment="1" applyProtection="1">
      <alignment horizontal="left" vertical="center"/>
    </xf>
    <xf numFmtId="3" fontId="1" fillId="2" borderId="27" xfId="0" applyNumberFormat="1" applyFont="1" applyFill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left" vertical="center"/>
    </xf>
    <xf numFmtId="0" fontId="1" fillId="57" borderId="22" xfId="0" applyFont="1" applyFill="1" applyBorder="1" applyAlignment="1" applyProtection="1">
      <alignment horizontal="center"/>
    </xf>
    <xf numFmtId="0" fontId="1" fillId="57" borderId="25" xfId="0" applyFont="1" applyFill="1" applyBorder="1" applyAlignment="1" applyProtection="1">
      <alignment horizontal="left"/>
    </xf>
    <xf numFmtId="0" fontId="29" fillId="58" borderId="22" xfId="0" applyFont="1" applyFill="1" applyBorder="1" applyAlignment="1" applyProtection="1">
      <alignment horizontal="center"/>
    </xf>
    <xf numFmtId="3" fontId="29" fillId="58" borderId="22" xfId="0" applyNumberFormat="1" applyFont="1" applyFill="1" applyBorder="1" applyAlignment="1" applyProtection="1">
      <alignment horizontal="right"/>
    </xf>
    <xf numFmtId="0" fontId="29" fillId="58" borderId="22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/>
    </xf>
    <xf numFmtId="0" fontId="1" fillId="2" borderId="30" xfId="0" applyFont="1" applyFill="1" applyBorder="1" applyAlignment="1" applyProtection="1">
      <alignment horizontal="left"/>
    </xf>
    <xf numFmtId="3" fontId="1" fillId="2" borderId="31" xfId="0" applyNumberFormat="1" applyFont="1" applyFill="1" applyBorder="1" applyAlignment="1" applyProtection="1">
      <alignment horizontal="right"/>
    </xf>
    <xf numFmtId="0" fontId="1" fillId="2" borderId="32" xfId="0" applyFont="1" applyFill="1" applyBorder="1" applyAlignment="1" applyProtection="1">
      <alignment horizontal="left"/>
    </xf>
    <xf numFmtId="0" fontId="1" fillId="57" borderId="1" xfId="0" applyFont="1" applyFill="1" applyBorder="1" applyAlignment="1" applyProtection="1">
      <alignment horizontal="left"/>
    </xf>
    <xf numFmtId="3" fontId="29" fillId="58" borderId="28" xfId="0" applyNumberFormat="1" applyFont="1" applyFill="1" applyBorder="1" applyAlignment="1" applyProtection="1">
      <alignment horizontal="right"/>
    </xf>
    <xf numFmtId="0" fontId="29" fillId="58" borderId="41" xfId="0" applyFont="1" applyFill="1" applyBorder="1" applyAlignment="1" applyProtection="1">
      <alignment horizontal="left"/>
    </xf>
    <xf numFmtId="3" fontId="1" fillId="2" borderId="27" xfId="0" applyNumberFormat="1" applyFont="1" applyFill="1" applyBorder="1" applyAlignment="1" applyProtection="1">
      <alignment horizontal="right"/>
    </xf>
    <xf numFmtId="0" fontId="1" fillId="2" borderId="24" xfId="0" applyFont="1" applyFill="1" applyBorder="1" applyAlignment="1" applyProtection="1">
      <alignment horizontal="left"/>
    </xf>
    <xf numFmtId="0" fontId="9" fillId="58" borderId="22" xfId="0" applyFont="1" applyFill="1" applyBorder="1" applyAlignment="1" applyProtection="1">
      <alignment horizontal="center"/>
    </xf>
    <xf numFmtId="3" fontId="9" fillId="58" borderId="22" xfId="1" applyNumberFormat="1" applyFont="1" applyFill="1" applyBorder="1" applyAlignment="1" applyProtection="1">
      <alignment horizontal="right"/>
    </xf>
    <xf numFmtId="0" fontId="9" fillId="58" borderId="22" xfId="0" applyFont="1" applyFill="1" applyBorder="1" applyAlignment="1" applyProtection="1">
      <alignment horizontal="left"/>
    </xf>
    <xf numFmtId="0" fontId="30" fillId="58" borderId="22" xfId="0" applyFont="1" applyFill="1" applyBorder="1" applyAlignment="1" applyProtection="1">
      <alignment horizontal="center"/>
    </xf>
    <xf numFmtId="0" fontId="30" fillId="58" borderId="22" xfId="0" applyFont="1" applyFill="1" applyBorder="1" applyAlignment="1" applyProtection="1">
      <alignment horizontal="left"/>
    </xf>
    <xf numFmtId="165" fontId="29" fillId="58" borderId="22" xfId="1" applyNumberFormat="1" applyFont="1" applyFill="1" applyBorder="1" applyAlignment="1" applyProtection="1">
      <alignment horizontal="center" vertical="center"/>
    </xf>
    <xf numFmtId="0" fontId="1" fillId="57" borderId="22" xfId="0" applyFont="1" applyFill="1" applyBorder="1" applyAlignment="1" applyProtection="1">
      <alignment horizontal="left" vertical="center"/>
    </xf>
    <xf numFmtId="165" fontId="1" fillId="0" borderId="22" xfId="1" applyNumberFormat="1" applyFont="1" applyFill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/>
    </xf>
    <xf numFmtId="165" fontId="3" fillId="58" borderId="22" xfId="1" applyNumberFormat="1" applyFont="1" applyFill="1" applyBorder="1" applyAlignment="1" applyProtection="1">
      <alignment vertical="center"/>
    </xf>
    <xf numFmtId="0" fontId="3" fillId="58" borderId="22" xfId="0" applyFont="1" applyFill="1" applyBorder="1" applyAlignment="1" applyProtection="1">
      <alignment horizontal="left" vertical="center"/>
    </xf>
    <xf numFmtId="0" fontId="3" fillId="58" borderId="22" xfId="0" applyFont="1" applyFill="1" applyBorder="1" applyAlignment="1" applyProtection="1">
      <alignment horizontal="left"/>
    </xf>
    <xf numFmtId="0" fontId="55" fillId="57" borderId="26" xfId="0" applyFont="1" applyFill="1" applyBorder="1" applyAlignment="1" applyProtection="1">
      <alignment wrapText="1"/>
    </xf>
    <xf numFmtId="0" fontId="10" fillId="0" borderId="22" xfId="0" applyFont="1" applyBorder="1" applyAlignment="1" applyProtection="1">
      <alignment wrapText="1"/>
    </xf>
    <xf numFmtId="0" fontId="55" fillId="57" borderId="37" xfId="0" applyFont="1" applyFill="1" applyBorder="1" applyAlignment="1" applyProtection="1">
      <alignment wrapText="1"/>
    </xf>
    <xf numFmtId="43" fontId="10" fillId="0" borderId="22" xfId="1" applyFont="1" applyBorder="1" applyAlignment="1" applyProtection="1">
      <alignment horizontal="left" wrapText="1"/>
    </xf>
    <xf numFmtId="0" fontId="10" fillId="0" borderId="22" xfId="0" applyFont="1" applyBorder="1" applyAlignment="1" applyProtection="1"/>
    <xf numFmtId="0" fontId="10" fillId="0" borderId="22" xfId="0" applyFont="1" applyFill="1" applyBorder="1" applyAlignment="1" applyProtection="1">
      <alignment vertical="center" wrapText="1"/>
    </xf>
    <xf numFmtId="0" fontId="10" fillId="57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horizontal="left"/>
    </xf>
    <xf numFmtId="165" fontId="65" fillId="58" borderId="22" xfId="1" applyNumberFormat="1" applyFont="1" applyFill="1" applyBorder="1" applyAlignment="1" applyProtection="1">
      <alignment horizontal="center" vertical="center" wrapText="1"/>
    </xf>
    <xf numFmtId="0" fontId="65" fillId="58" borderId="22" xfId="0" applyFont="1" applyFill="1" applyBorder="1" applyAlignment="1" applyProtection="1">
      <alignment horizontal="left" vertical="center" wrapText="1"/>
    </xf>
    <xf numFmtId="3" fontId="65" fillId="58" borderId="22" xfId="0" applyNumberFormat="1" applyFont="1" applyFill="1" applyBorder="1" applyAlignment="1" applyProtection="1">
      <alignment horizontal="right" vertical="center" wrapText="1"/>
    </xf>
    <xf numFmtId="165" fontId="1" fillId="57" borderId="26" xfId="1" applyNumberFormat="1" applyFont="1" applyFill="1" applyBorder="1" applyAlignment="1" applyProtection="1"/>
    <xf numFmtId="0" fontId="1" fillId="57" borderId="23" xfId="0" applyFont="1" applyFill="1" applyBorder="1" applyAlignment="1" applyProtection="1">
      <alignment horizontal="center"/>
    </xf>
    <xf numFmtId="0" fontId="1" fillId="0" borderId="22" xfId="0" applyFont="1" applyBorder="1" applyAlignment="1" applyProtection="1">
      <alignment horizontal="justify"/>
    </xf>
    <xf numFmtId="0" fontId="54" fillId="56" borderId="0" xfId="0" applyNumberFormat="1" applyFont="1" applyFill="1" applyProtection="1"/>
    <xf numFmtId="0" fontId="0" fillId="0" borderId="0" xfId="0" applyNumberFormat="1" applyProtection="1"/>
    <xf numFmtId="0" fontId="57" fillId="56" borderId="0" xfId="0" applyNumberFormat="1" applyFont="1" applyFill="1" applyAlignment="1" applyProtection="1"/>
    <xf numFmtId="0" fontId="2" fillId="56" borderId="0" xfId="0" applyNumberFormat="1" applyFont="1" applyFill="1" applyProtection="1"/>
    <xf numFmtId="0" fontId="58" fillId="56" borderId="0" xfId="0" applyNumberFormat="1" applyFont="1" applyFill="1" applyProtection="1"/>
    <xf numFmtId="0" fontId="54" fillId="56" borderId="0" xfId="0" applyNumberFormat="1" applyFont="1" applyFill="1" applyAlignment="1" applyProtection="1">
      <alignment horizontal="left"/>
    </xf>
    <xf numFmtId="0" fontId="54" fillId="56" borderId="0" xfId="0" applyNumberFormat="1" applyFont="1" applyFill="1" applyAlignment="1" applyProtection="1">
      <alignment horizontal="left" vertical="center"/>
    </xf>
    <xf numFmtId="0" fontId="54" fillId="0" borderId="0" xfId="0" applyNumberFormat="1" applyFont="1" applyProtection="1"/>
    <xf numFmtId="165" fontId="1" fillId="56" borderId="0" xfId="1" applyNumberFormat="1" applyFont="1" applyFill="1" applyAlignment="1" applyProtection="1">
      <alignment wrapText="1"/>
    </xf>
    <xf numFmtId="0" fontId="1" fillId="56" borderId="0" xfId="0" applyFont="1" applyFill="1" applyAlignment="1" applyProtection="1">
      <alignment horizontal="left" wrapText="1"/>
    </xf>
    <xf numFmtId="3" fontId="1" fillId="56" borderId="0" xfId="0" applyNumberFormat="1" applyFont="1" applyFill="1" applyAlignment="1" applyProtection="1">
      <alignment horizontal="right" vertical="center" wrapText="1"/>
    </xf>
    <xf numFmtId="0" fontId="11" fillId="0" borderId="0" xfId="0" applyFont="1" applyProtection="1"/>
    <xf numFmtId="0" fontId="1" fillId="0" borderId="0" xfId="0" applyFont="1" applyFill="1" applyProtection="1"/>
    <xf numFmtId="0" fontId="11" fillId="0" borderId="0" xfId="0" applyFont="1" applyFill="1" applyProtection="1"/>
    <xf numFmtId="0" fontId="1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horizontal="left" vertical="top"/>
    </xf>
    <xf numFmtId="3" fontId="12" fillId="0" borderId="0" xfId="0" applyNumberFormat="1" applyFont="1" applyAlignment="1" applyProtection="1">
      <alignment horizontal="left" vertical="top"/>
    </xf>
    <xf numFmtId="0" fontId="12" fillId="0" borderId="0" xfId="0" applyFont="1" applyAlignment="1" applyProtection="1">
      <alignment horizontal="right" vertical="top"/>
    </xf>
    <xf numFmtId="3" fontId="1" fillId="0" borderId="22" xfId="1" applyNumberFormat="1" applyFont="1" applyFill="1" applyBorder="1" applyAlignment="1" applyProtection="1">
      <alignment horizontal="right"/>
    </xf>
    <xf numFmtId="0" fontId="1" fillId="56" borderId="0" xfId="0" applyFont="1" applyFill="1" applyAlignment="1" applyProtection="1">
      <alignment horizontal="justify" vertical="center"/>
    </xf>
    <xf numFmtId="165" fontId="1" fillId="0" borderId="0" xfId="1" applyNumberFormat="1" applyFont="1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3" fontId="1" fillId="0" borderId="0" xfId="0" applyNumberFormat="1" applyFont="1" applyAlignment="1" applyProtection="1">
      <alignment horizontal="right" vertical="center" wrapText="1"/>
    </xf>
    <xf numFmtId="165" fontId="11" fillId="0" borderId="0" xfId="1" applyNumberFormat="1" applyFont="1" applyAlignment="1" applyProtection="1">
      <alignment wrapText="1"/>
    </xf>
    <xf numFmtId="0" fontId="11" fillId="0" borderId="0" xfId="0" applyFont="1" applyAlignment="1" applyProtection="1">
      <alignment horizontal="left" wrapText="1"/>
    </xf>
    <xf numFmtId="3" fontId="11" fillId="0" borderId="0" xfId="0" applyNumberFormat="1" applyFont="1" applyAlignment="1" applyProtection="1">
      <alignment horizontal="right" vertical="center" wrapText="1"/>
    </xf>
    <xf numFmtId="0" fontId="0" fillId="0" borderId="0" xfId="0" applyProtection="1"/>
    <xf numFmtId="0" fontId="7" fillId="56" borderId="0" xfId="0" applyFont="1" applyFill="1" applyAlignment="1" applyProtection="1">
      <alignment vertical="center"/>
    </xf>
    <xf numFmtId="0" fontId="60" fillId="58" borderId="22" xfId="0" applyFont="1" applyFill="1" applyBorder="1" applyProtection="1"/>
    <xf numFmtId="0" fontId="1" fillId="0" borderId="22" xfId="0" applyFont="1" applyBorder="1" applyAlignment="1" applyProtection="1">
      <alignment horizontal="center" wrapText="1"/>
    </xf>
    <xf numFmtId="0" fontId="29" fillId="57" borderId="28" xfId="0" applyFont="1" applyFill="1" applyBorder="1" applyAlignment="1" applyProtection="1">
      <alignment horizontal="center"/>
    </xf>
    <xf numFmtId="0" fontId="3" fillId="58" borderId="22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54" fillId="56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5" fillId="57" borderId="42" xfId="0" applyFont="1" applyFill="1" applyBorder="1" applyAlignment="1" applyProtection="1">
      <alignment wrapText="1"/>
    </xf>
    <xf numFmtId="0" fontId="1" fillId="57" borderId="33" xfId="0" applyFont="1" applyFill="1" applyBorder="1" applyAlignment="1" applyProtection="1"/>
    <xf numFmtId="0" fontId="9" fillId="58" borderId="25" xfId="0" applyFont="1" applyFill="1" applyBorder="1" applyAlignment="1" applyProtection="1"/>
    <xf numFmtId="0" fontId="9" fillId="58" borderId="27" xfId="0" applyFont="1" applyFill="1" applyBorder="1" applyAlignment="1" applyProtection="1"/>
    <xf numFmtId="0" fontId="0" fillId="56" borderId="0" xfId="0" applyFill="1" applyProtection="1"/>
    <xf numFmtId="0" fontId="28" fillId="58" borderId="22" xfId="0" applyFont="1" applyFill="1" applyBorder="1" applyProtection="1"/>
    <xf numFmtId="0" fontId="54" fillId="56" borderId="0" xfId="0" applyFont="1" applyFill="1" applyAlignment="1" applyProtection="1">
      <alignment horizontal="center"/>
    </xf>
    <xf numFmtId="0" fontId="5" fillId="57" borderId="0" xfId="0" applyFont="1" applyFill="1" applyBorder="1" applyAlignment="1" applyProtection="1">
      <alignment horizontal="center" wrapText="1"/>
    </xf>
    <xf numFmtId="0" fontId="5" fillId="57" borderId="0" xfId="0" applyFont="1" applyFill="1" applyBorder="1" applyAlignment="1" applyProtection="1">
      <alignment horizontal="right" wrapText="1"/>
    </xf>
    <xf numFmtId="3" fontId="5" fillId="57" borderId="0" xfId="0" applyNumberFormat="1" applyFont="1" applyFill="1" applyBorder="1" applyAlignment="1" applyProtection="1">
      <alignment horizontal="right" wrapText="1"/>
    </xf>
    <xf numFmtId="0" fontId="5" fillId="57" borderId="33" xfId="0" applyFont="1" applyFill="1" applyBorder="1" applyAlignment="1" applyProtection="1">
      <alignment horizontal="center" wrapText="1"/>
    </xf>
    <xf numFmtId="0" fontId="5" fillId="57" borderId="33" xfId="0" applyFont="1" applyFill="1" applyBorder="1" applyAlignment="1" applyProtection="1">
      <alignment horizontal="right" wrapText="1"/>
    </xf>
    <xf numFmtId="3" fontId="5" fillId="57" borderId="23" xfId="0" applyNumberFormat="1" applyFont="1" applyFill="1" applyBorder="1" applyAlignment="1" applyProtection="1">
      <alignment horizontal="right" wrapText="1"/>
    </xf>
    <xf numFmtId="0" fontId="4" fillId="58" borderId="39" xfId="0" applyFont="1" applyFill="1" applyBorder="1" applyAlignment="1" applyProtection="1">
      <alignment horizontal="center" wrapText="1"/>
    </xf>
    <xf numFmtId="0" fontId="4" fillId="58" borderId="39" xfId="0" applyFont="1" applyFill="1" applyBorder="1" applyAlignment="1" applyProtection="1">
      <alignment wrapText="1"/>
    </xf>
    <xf numFmtId="3" fontId="54" fillId="56" borderId="0" xfId="0" applyNumberFormat="1" applyFont="1" applyFill="1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43" fontId="54" fillId="56" borderId="0" xfId="1" applyFont="1" applyFill="1" applyAlignment="1" applyProtection="1">
      <alignment horizontal="left"/>
    </xf>
    <xf numFmtId="43" fontId="0" fillId="0" borderId="0" xfId="1" applyFont="1" applyProtection="1"/>
    <xf numFmtId="43" fontId="60" fillId="58" borderId="22" xfId="1" applyFont="1" applyFill="1" applyBorder="1" applyProtection="1"/>
    <xf numFmtId="43" fontId="60" fillId="58" borderId="22" xfId="1" applyFont="1" applyFill="1" applyBorder="1" applyAlignment="1" applyProtection="1">
      <alignment horizontal="left"/>
    </xf>
    <xf numFmtId="3" fontId="6" fillId="0" borderId="22" xfId="1" applyNumberFormat="1" applyFont="1" applyBorder="1" applyAlignment="1" applyProtection="1">
      <alignment horizontal="right"/>
    </xf>
    <xf numFmtId="43" fontId="6" fillId="0" borderId="22" xfId="1" applyFont="1" applyBorder="1" applyAlignment="1" applyProtection="1"/>
    <xf numFmtId="3" fontId="54" fillId="56" borderId="0" xfId="1" applyNumberFormat="1" applyFont="1" applyFill="1" applyAlignment="1" applyProtection="1"/>
    <xf numFmtId="43" fontId="54" fillId="56" borderId="0" xfId="1" applyFont="1" applyFill="1" applyAlignment="1" applyProtection="1"/>
    <xf numFmtId="43" fontId="0" fillId="0" borderId="0" xfId="1" applyFont="1" applyAlignment="1" applyProtection="1">
      <alignment horizontal="left"/>
    </xf>
    <xf numFmtId="43" fontId="0" fillId="56" borderId="0" xfId="1" applyFont="1" applyFill="1" applyProtection="1"/>
    <xf numFmtId="43" fontId="0" fillId="56" borderId="0" xfId="1" applyFont="1" applyFill="1" applyAlignment="1" applyProtection="1">
      <alignment horizontal="left"/>
    </xf>
    <xf numFmtId="43" fontId="7" fillId="56" borderId="0" xfId="1" applyFont="1" applyFill="1" applyProtection="1"/>
    <xf numFmtId="43" fontId="54" fillId="56" borderId="0" xfId="1" applyFont="1" applyFill="1" applyAlignment="1" applyProtection="1">
      <alignment horizontal="center"/>
    </xf>
    <xf numFmtId="43" fontId="60" fillId="58" borderId="22" xfId="1" applyFont="1" applyFill="1" applyBorder="1" applyAlignment="1" applyProtection="1">
      <alignment horizontal="center"/>
    </xf>
    <xf numFmtId="43" fontId="6" fillId="0" borderId="22" xfId="1" applyFont="1" applyBorder="1" applyAlignment="1" applyProtection="1">
      <alignment horizontal="center" wrapText="1"/>
    </xf>
    <xf numFmtId="43" fontId="3" fillId="58" borderId="22" xfId="1" applyFont="1" applyFill="1" applyBorder="1" applyAlignment="1" applyProtection="1">
      <alignment horizontal="center"/>
    </xf>
    <xf numFmtId="3" fontId="60" fillId="58" borderId="22" xfId="1" applyNumberFormat="1" applyFont="1" applyFill="1" applyBorder="1" applyAlignment="1" applyProtection="1"/>
    <xf numFmtId="43" fontId="2" fillId="56" borderId="0" xfId="1" applyFont="1" applyFill="1" applyAlignment="1" applyProtection="1">
      <alignment horizontal="justify" vertical="center"/>
    </xf>
    <xf numFmtId="43" fontId="2" fillId="0" borderId="0" xfId="1" applyFont="1" applyProtection="1"/>
    <xf numFmtId="43" fontId="2" fillId="0" borderId="0" xfId="1" applyFont="1" applyAlignment="1" applyProtection="1">
      <alignment horizontal="justify" vertical="center"/>
    </xf>
    <xf numFmtId="0" fontId="7" fillId="56" borderId="0" xfId="0" applyFont="1" applyFill="1" applyProtection="1"/>
    <xf numFmtId="43" fontId="61" fillId="58" borderId="22" xfId="1" applyFont="1" applyFill="1" applyBorder="1" applyProtection="1"/>
    <xf numFmtId="43" fontId="61" fillId="58" borderId="22" xfId="1" applyFont="1" applyFill="1" applyBorder="1" applyAlignment="1" applyProtection="1">
      <alignment horizontal="center"/>
    </xf>
    <xf numFmtId="3" fontId="61" fillId="58" borderId="22" xfId="1" applyNumberFormat="1" applyFont="1" applyFill="1" applyBorder="1" applyAlignment="1" applyProtection="1"/>
    <xf numFmtId="43" fontId="5" fillId="57" borderId="22" xfId="1" applyFont="1" applyFill="1" applyBorder="1" applyAlignment="1" applyProtection="1">
      <alignment horizontal="center" wrapText="1"/>
    </xf>
    <xf numFmtId="0" fontId="11" fillId="0" borderId="32" xfId="0" applyFont="1" applyBorder="1" applyProtection="1"/>
    <xf numFmtId="0" fontId="1" fillId="0" borderId="22" xfId="0" applyFont="1" applyBorder="1" applyProtection="1"/>
    <xf numFmtId="0" fontId="9" fillId="58" borderId="22" xfId="0" applyFont="1" applyFill="1" applyBorder="1" applyProtection="1"/>
    <xf numFmtId="0" fontId="1" fillId="0" borderId="22" xfId="0" applyFont="1" applyFill="1" applyBorder="1" applyAlignment="1" applyProtection="1">
      <alignment wrapText="1"/>
    </xf>
    <xf numFmtId="0" fontId="59" fillId="58" borderId="22" xfId="1" applyNumberFormat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  <protection locked="0"/>
    </xf>
    <xf numFmtId="165" fontId="1" fillId="0" borderId="22" xfId="1" applyNumberFormat="1" applyFont="1" applyBorder="1" applyAlignment="1" applyProtection="1">
      <alignment horizontal="right"/>
      <protection locked="0"/>
    </xf>
    <xf numFmtId="165" fontId="1" fillId="57" borderId="22" xfId="1" applyNumberFormat="1" applyFont="1" applyFill="1" applyBorder="1" applyAlignment="1" applyProtection="1">
      <protection locked="0"/>
    </xf>
    <xf numFmtId="0" fontId="7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right"/>
    </xf>
    <xf numFmtId="43" fontId="6" fillId="0" borderId="22" xfId="1" applyFont="1" applyBorder="1" applyAlignment="1" applyProtection="1">
      <alignment horizontal="left" wrapText="1"/>
    </xf>
    <xf numFmtId="0" fontId="67" fillId="2" borderId="0" xfId="0" applyFont="1" applyFill="1" applyProtection="1"/>
    <xf numFmtId="0" fontId="67" fillId="56" borderId="0" xfId="0" applyFont="1" applyFill="1" applyProtection="1"/>
    <xf numFmtId="165" fontId="67" fillId="56" borderId="0" xfId="1" applyNumberFormat="1" applyFont="1" applyFill="1" applyAlignment="1" applyProtection="1">
      <alignment wrapText="1"/>
    </xf>
    <xf numFmtId="0" fontId="67" fillId="56" borderId="0" xfId="0" applyFont="1" applyFill="1" applyAlignment="1" applyProtection="1">
      <alignment horizontal="left" wrapText="1"/>
    </xf>
    <xf numFmtId="3" fontId="67" fillId="56" borderId="0" xfId="0" applyNumberFormat="1" applyFont="1" applyFill="1" applyAlignment="1" applyProtection="1">
      <alignment horizontal="right" vertical="center" wrapText="1"/>
    </xf>
    <xf numFmtId="3" fontId="1" fillId="0" borderId="22" xfId="0" applyNumberFormat="1" applyFont="1" applyFill="1" applyBorder="1" applyAlignment="1" applyProtection="1">
      <alignment horizontal="right"/>
    </xf>
    <xf numFmtId="0" fontId="1" fillId="56" borderId="0" xfId="0" applyNumberFormat="1" applyFont="1" applyFill="1" applyProtection="1"/>
    <xf numFmtId="43" fontId="1" fillId="56" borderId="0" xfId="1" applyFont="1" applyFill="1" applyProtection="1"/>
    <xf numFmtId="43" fontId="1" fillId="56" borderId="0" xfId="0" applyNumberFormat="1" applyFont="1" applyFill="1" applyProtection="1"/>
    <xf numFmtId="3" fontId="1" fillId="0" borderId="22" xfId="0" applyNumberFormat="1" applyFont="1" applyBorder="1" applyAlignment="1" applyProtection="1">
      <alignment horizontal="center"/>
    </xf>
    <xf numFmtId="3" fontId="1" fillId="0" borderId="22" xfId="1" applyNumberFormat="1" applyFont="1" applyBorder="1" applyAlignment="1" applyProtection="1">
      <protection locked="0"/>
    </xf>
    <xf numFmtId="3" fontId="1" fillId="0" borderId="22" xfId="0" applyNumberFormat="1" applyFont="1" applyBorder="1" applyAlignment="1" applyProtection="1"/>
    <xf numFmtId="3" fontId="1" fillId="2" borderId="22" xfId="1" applyNumberFormat="1" applyFont="1" applyFill="1" applyBorder="1" applyAlignment="1" applyProtection="1"/>
    <xf numFmtId="3" fontId="3" fillId="58" borderId="22" xfId="0" applyNumberFormat="1" applyFont="1" applyFill="1" applyBorder="1" applyAlignment="1" applyProtection="1">
      <alignment horizontal="center"/>
    </xf>
    <xf numFmtId="0" fontId="66" fillId="66" borderId="37" xfId="27312" applyNumberFormat="1" applyFont="1" applyFill="1" applyBorder="1" applyAlignment="1" applyProtection="1">
      <alignment horizontal="center" wrapText="1"/>
    </xf>
    <xf numFmtId="0" fontId="66" fillId="66" borderId="0" xfId="27312" applyNumberFormat="1" applyFont="1" applyFill="1" applyBorder="1" applyAlignment="1" applyProtection="1">
      <alignment horizontal="center" wrapText="1"/>
    </xf>
    <xf numFmtId="0" fontId="66" fillId="66" borderId="38" xfId="27312" applyNumberFormat="1" applyFont="1" applyFill="1" applyBorder="1" applyAlignment="1" applyProtection="1">
      <alignment horizontal="center" wrapText="1"/>
    </xf>
    <xf numFmtId="0" fontId="66" fillId="60" borderId="37" xfId="27312" applyNumberFormat="1" applyFont="1" applyFill="1" applyBorder="1" applyAlignment="1" applyProtection="1">
      <alignment horizontal="center"/>
    </xf>
    <xf numFmtId="0" fontId="66" fillId="60" borderId="0" xfId="27312" applyNumberFormat="1" applyFont="1" applyFill="1" applyBorder="1" applyAlignment="1" applyProtection="1">
      <alignment horizontal="center"/>
    </xf>
    <xf numFmtId="0" fontId="66" fillId="60" borderId="38" xfId="27312" applyNumberFormat="1" applyFont="1" applyFill="1" applyBorder="1" applyAlignment="1" applyProtection="1">
      <alignment horizontal="center"/>
    </xf>
    <xf numFmtId="0" fontId="66" fillId="66" borderId="2" xfId="27312" applyNumberFormat="1" applyFont="1" applyFill="1" applyBorder="1" applyAlignment="1" applyProtection="1">
      <alignment horizontal="center" wrapText="1"/>
    </xf>
    <xf numFmtId="0" fontId="66" fillId="66" borderId="39" xfId="27312" applyNumberFormat="1" applyFont="1" applyFill="1" applyBorder="1" applyAlignment="1" applyProtection="1">
      <alignment horizontal="center" wrapText="1"/>
    </xf>
    <xf numFmtId="0" fontId="66" fillId="66" borderId="40" xfId="27312" applyNumberFormat="1" applyFont="1" applyFill="1" applyBorder="1" applyAlignment="1" applyProtection="1">
      <alignment horizontal="center" wrapText="1"/>
    </xf>
    <xf numFmtId="0" fontId="66" fillId="65" borderId="37" xfId="27312" applyNumberFormat="1" applyFont="1" applyFill="1" applyBorder="1" applyAlignment="1" applyProtection="1">
      <alignment horizontal="center"/>
    </xf>
    <xf numFmtId="0" fontId="66" fillId="65" borderId="0" xfId="27312" applyNumberFormat="1" applyFont="1" applyFill="1" applyBorder="1" applyAlignment="1" applyProtection="1">
      <alignment horizontal="center"/>
    </xf>
    <xf numFmtId="0" fontId="66" fillId="65" borderId="38" xfId="27312" applyNumberFormat="1" applyFont="1" applyFill="1" applyBorder="1" applyAlignment="1" applyProtection="1">
      <alignment horizontal="center"/>
    </xf>
    <xf numFmtId="0" fontId="66" fillId="62" borderId="37" xfId="27312" applyNumberFormat="1" applyFont="1" applyFill="1" applyBorder="1" applyAlignment="1" applyProtection="1">
      <alignment horizontal="center"/>
    </xf>
    <xf numFmtId="0" fontId="66" fillId="62" borderId="0" xfId="27312" applyNumberFormat="1" applyFont="1" applyFill="1" applyBorder="1" applyAlignment="1" applyProtection="1">
      <alignment horizontal="center"/>
    </xf>
    <xf numFmtId="0" fontId="66" fillId="62" borderId="38" xfId="27312" applyNumberFormat="1" applyFont="1" applyFill="1" applyBorder="1" applyAlignment="1" applyProtection="1">
      <alignment horizontal="center"/>
    </xf>
    <xf numFmtId="0" fontId="66" fillId="64" borderId="37" xfId="27312" applyNumberFormat="1" applyFont="1" applyFill="1" applyBorder="1" applyAlignment="1" applyProtection="1">
      <alignment horizontal="center"/>
    </xf>
    <xf numFmtId="0" fontId="66" fillId="64" borderId="0" xfId="27312" applyNumberFormat="1" applyFont="1" applyFill="1" applyBorder="1" applyAlignment="1" applyProtection="1">
      <alignment horizontal="center"/>
    </xf>
    <xf numFmtId="0" fontId="66" fillId="64" borderId="38" xfId="27312" applyNumberFormat="1" applyFont="1" applyFill="1" applyBorder="1" applyAlignment="1" applyProtection="1">
      <alignment horizontal="center"/>
    </xf>
    <xf numFmtId="0" fontId="66" fillId="59" borderId="37" xfId="27312" applyNumberFormat="1" applyFont="1" applyFill="1" applyBorder="1" applyAlignment="1" applyProtection="1">
      <alignment horizontal="center"/>
    </xf>
    <xf numFmtId="0" fontId="66" fillId="59" borderId="0" xfId="27312" applyNumberFormat="1" applyFont="1" applyFill="1" applyBorder="1" applyAlignment="1" applyProtection="1">
      <alignment horizontal="center"/>
    </xf>
    <xf numFmtId="0" fontId="66" fillId="59" borderId="38" xfId="27312" applyNumberFormat="1" applyFont="1" applyFill="1" applyBorder="1" applyAlignment="1" applyProtection="1">
      <alignment horizontal="center"/>
    </xf>
    <xf numFmtId="0" fontId="66" fillId="63" borderId="37" xfId="27312" applyNumberFormat="1" applyFont="1" applyFill="1" applyBorder="1" applyAlignment="1" applyProtection="1">
      <alignment horizontal="center"/>
    </xf>
    <xf numFmtId="0" fontId="66" fillId="63" borderId="0" xfId="27312" applyNumberFormat="1" applyFont="1" applyFill="1" applyBorder="1" applyAlignment="1" applyProtection="1">
      <alignment horizontal="center"/>
    </xf>
    <xf numFmtId="0" fontId="66" fillId="63" borderId="38" xfId="27312" applyNumberFormat="1" applyFont="1" applyFill="1" applyBorder="1" applyAlignment="1" applyProtection="1">
      <alignment horizontal="center"/>
    </xf>
    <xf numFmtId="0" fontId="57" fillId="56" borderId="0" xfId="0" applyNumberFormat="1" applyFont="1" applyFill="1" applyAlignment="1" applyProtection="1">
      <alignment horizontal="center"/>
    </xf>
    <xf numFmtId="0" fontId="58" fillId="56" borderId="0" xfId="0" applyNumberFormat="1" applyFont="1" applyFill="1" applyAlignment="1" applyProtection="1">
      <alignment horizontal="center"/>
    </xf>
    <xf numFmtId="0" fontId="66" fillId="61" borderId="34" xfId="27312" applyNumberFormat="1" applyFont="1" applyFill="1" applyBorder="1" applyAlignment="1" applyProtection="1">
      <alignment horizontal="center"/>
    </xf>
    <xf numFmtId="0" fontId="66" fillId="61" borderId="35" xfId="27312" applyNumberFormat="1" applyFont="1" applyFill="1" applyBorder="1" applyAlignment="1" applyProtection="1">
      <alignment horizontal="center"/>
    </xf>
    <xf numFmtId="0" fontId="66" fillId="61" borderId="36" xfId="27312" applyNumberFormat="1" applyFont="1" applyFill="1" applyBorder="1" applyAlignment="1" applyProtection="1">
      <alignment horizontal="center"/>
    </xf>
    <xf numFmtId="0" fontId="54" fillId="56" borderId="0" xfId="0" applyNumberFormat="1" applyFont="1" applyFill="1" applyAlignment="1" applyProtection="1">
      <alignment horizontal="center"/>
    </xf>
    <xf numFmtId="0" fontId="7" fillId="56" borderId="0" xfId="0" applyFont="1" applyFill="1" applyAlignment="1" applyProtection="1">
      <alignment horizontal="center" vertical="center"/>
    </xf>
    <xf numFmtId="0" fontId="64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3" fontId="7" fillId="56" borderId="0" xfId="1" applyFont="1" applyFill="1" applyAlignment="1" applyProtection="1">
      <alignment horizontal="center" vertical="center"/>
    </xf>
    <xf numFmtId="43" fontId="59" fillId="58" borderId="26" xfId="1" applyFont="1" applyFill="1" applyBorder="1" applyAlignment="1" applyProtection="1">
      <alignment horizontal="left" vertical="center" wrapText="1"/>
    </xf>
    <xf numFmtId="43" fontId="59" fillId="58" borderId="33" xfId="1" applyFont="1" applyFill="1" applyBorder="1" applyAlignment="1" applyProtection="1">
      <alignment horizontal="left" vertical="center" wrapText="1"/>
    </xf>
    <xf numFmtId="43" fontId="59" fillId="58" borderId="23" xfId="1" applyFont="1" applyFill="1" applyBorder="1" applyAlignment="1" applyProtection="1">
      <alignment horizontal="left" vertical="center" wrapText="1"/>
    </xf>
    <xf numFmtId="0" fontId="59" fillId="58" borderId="26" xfId="0" applyFont="1" applyFill="1" applyBorder="1" applyAlignment="1" applyProtection="1">
      <alignment vertical="center" wrapText="1"/>
    </xf>
    <xf numFmtId="0" fontId="59" fillId="58" borderId="33" xfId="0" applyFont="1" applyFill="1" applyBorder="1" applyAlignment="1" applyProtection="1">
      <alignment vertical="center" wrapText="1"/>
    </xf>
    <xf numFmtId="0" fontId="59" fillId="58" borderId="23" xfId="0" applyFont="1" applyFill="1" applyBorder="1" applyAlignment="1" applyProtection="1">
      <alignment vertical="center" wrapText="1"/>
    </xf>
  </cellXfs>
  <cellStyles count="27315">
    <cellStyle name="20 % - Markeringsfarve1" xfId="20" builtinId="30" customBuiltin="1"/>
    <cellStyle name="20 % - Markeringsfarve1 10 4" xfId="23992"/>
    <cellStyle name="20 % - Markeringsfarve1 11" xfId="3491"/>
    <cellStyle name="20 % - Markeringsfarve1 11 2" xfId="8475"/>
    <cellStyle name="20 % - Markeringsfarve1 11 2 2" xfId="19280"/>
    <cellStyle name="20 % - Markeringsfarve1 11 3" xfId="14296"/>
    <cellStyle name="20 % - Markeringsfarve1 11 4" xfId="25653"/>
    <cellStyle name="20 % - Markeringsfarve1 12" xfId="5152"/>
    <cellStyle name="20 % - Markeringsfarve1 12 2" xfId="15959"/>
    <cellStyle name="20 % - Markeringsfarve1 13" xfId="10136"/>
    <cellStyle name="20 % - Markeringsfarve1 13 2" xfId="20941"/>
    <cellStyle name="20 % - Markeringsfarve1 14" xfId="10970"/>
    <cellStyle name="20 % - Markeringsfarve1 15" xfId="21775"/>
    <cellStyle name="20 % - Markeringsfarve1 16" xfId="22328"/>
    <cellStyle name="20 % - Markeringsfarve1 2" xfId="50"/>
    <cellStyle name="20 % - Markeringsfarve1 2 10" xfId="1839"/>
    <cellStyle name="20 % - Markeringsfarve1 2 10 2" xfId="6826"/>
    <cellStyle name="20 % - Markeringsfarve1 2 10 2 2" xfId="17632"/>
    <cellStyle name="20 % - Markeringsfarve1 2 10 3" xfId="12648"/>
    <cellStyle name="20 % - Markeringsfarve1 2 10 4" xfId="24005"/>
    <cellStyle name="20 % - Markeringsfarve1 2 11" xfId="3504"/>
    <cellStyle name="20 % - Markeringsfarve1 2 11 2" xfId="8488"/>
    <cellStyle name="20 % - Markeringsfarve1 2 11 2 2" xfId="19293"/>
    <cellStyle name="20 % - Markeringsfarve1 2 11 3" xfId="14309"/>
    <cellStyle name="20 % - Markeringsfarve1 2 11 4" xfId="25666"/>
    <cellStyle name="20 % - Markeringsfarve1 2 12" xfId="5165"/>
    <cellStyle name="20 % - Markeringsfarve1 2 12 2" xfId="15972"/>
    <cellStyle name="20 % - Markeringsfarve1 2 13" xfId="10149"/>
    <cellStyle name="20 % - Markeringsfarve1 2 13 2" xfId="20954"/>
    <cellStyle name="20 % - Markeringsfarve1 2 14" xfId="10983"/>
    <cellStyle name="20 % - Markeringsfarve1 2 15" xfId="21788"/>
    <cellStyle name="20 % - Markeringsfarve1 2 16" xfId="22341"/>
    <cellStyle name="20 % - Markeringsfarve1 2 2" xfId="78"/>
    <cellStyle name="20 % - Markeringsfarve1 2 2 10" xfId="3523"/>
    <cellStyle name="20 % - Markeringsfarve1 2 2 10 2" xfId="8507"/>
    <cellStyle name="20 % - Markeringsfarve1 2 2 10 2 2" xfId="19312"/>
    <cellStyle name="20 % - Markeringsfarve1 2 2 10 3" xfId="14328"/>
    <cellStyle name="20 % - Markeringsfarve1 2 2 10 4" xfId="25685"/>
    <cellStyle name="20 % - Markeringsfarve1 2 2 11" xfId="5184"/>
    <cellStyle name="20 % - Markeringsfarve1 2 2 11 2" xfId="15991"/>
    <cellStyle name="20 % - Markeringsfarve1 2 2 12" xfId="10167"/>
    <cellStyle name="20 % - Markeringsfarve1 2 2 12 2" xfId="20972"/>
    <cellStyle name="20 % - Markeringsfarve1 2 2 13" xfId="11001"/>
    <cellStyle name="20 % - Markeringsfarve1 2 2 14" xfId="21806"/>
    <cellStyle name="20 % - Markeringsfarve1 2 2 15" xfId="22359"/>
    <cellStyle name="20 % - Markeringsfarve1 2 2 2" xfId="206"/>
    <cellStyle name="20 % - Markeringsfarve1 2 2 2 10" xfId="21860"/>
    <cellStyle name="20 % - Markeringsfarve1 2 2 2 11" xfId="22413"/>
    <cellStyle name="20 % - Markeringsfarve1 2 2 2 2" xfId="524"/>
    <cellStyle name="20 % - Markeringsfarve1 2 2 2 2 2" xfId="1356"/>
    <cellStyle name="20 % - Markeringsfarve1 2 2 2 2 2 2" xfId="3020"/>
    <cellStyle name="20 % - Markeringsfarve1 2 2 2 2 2 2 2" xfId="8007"/>
    <cellStyle name="20 % - Markeringsfarve1 2 2 2 2 2 2 2 2" xfId="18812"/>
    <cellStyle name="20 % - Markeringsfarve1 2 2 2 2 2 2 3" xfId="13828"/>
    <cellStyle name="20 % - Markeringsfarve1 2 2 2 2 2 2 4" xfId="25185"/>
    <cellStyle name="20 % - Markeringsfarve1 2 2 2 2 2 3" xfId="4684"/>
    <cellStyle name="20 % - Markeringsfarve1 2 2 2 2 2 3 2" xfId="9668"/>
    <cellStyle name="20 % - Markeringsfarve1 2 2 2 2 2 3 2 2" xfId="20473"/>
    <cellStyle name="20 % - Markeringsfarve1 2 2 2 2 2 3 3" xfId="15489"/>
    <cellStyle name="20 % - Markeringsfarve1 2 2 2 2 2 3 4" xfId="26846"/>
    <cellStyle name="20 % - Markeringsfarve1 2 2 2 2 2 4" xfId="6346"/>
    <cellStyle name="20 % - Markeringsfarve1 2 2 2 2 2 4 2" xfId="17152"/>
    <cellStyle name="20 % - Markeringsfarve1 2 2 2 2 2 5" xfId="12168"/>
    <cellStyle name="20 % - Markeringsfarve1 2 2 2 2 2 6" xfId="23524"/>
    <cellStyle name="20 % - Markeringsfarve1 2 2 2 2 3" xfId="2189"/>
    <cellStyle name="20 % - Markeringsfarve1 2 2 2 2 3 2" xfId="7176"/>
    <cellStyle name="20 % - Markeringsfarve1 2 2 2 2 3 2 2" xfId="17981"/>
    <cellStyle name="20 % - Markeringsfarve1 2 2 2 2 3 3" xfId="12997"/>
    <cellStyle name="20 % - Markeringsfarve1 2 2 2 2 3 4" xfId="24354"/>
    <cellStyle name="20 % - Markeringsfarve1 2 2 2 2 4" xfId="3853"/>
    <cellStyle name="20 % - Markeringsfarve1 2 2 2 2 4 2" xfId="8837"/>
    <cellStyle name="20 % - Markeringsfarve1 2 2 2 2 4 2 2" xfId="19642"/>
    <cellStyle name="20 % - Markeringsfarve1 2 2 2 2 4 3" xfId="14658"/>
    <cellStyle name="20 % - Markeringsfarve1 2 2 2 2 4 4" xfId="26015"/>
    <cellStyle name="20 % - Markeringsfarve1 2 2 2 2 5" xfId="5515"/>
    <cellStyle name="20 % - Markeringsfarve1 2 2 2 2 5 2" xfId="16321"/>
    <cellStyle name="20 % - Markeringsfarve1 2 2 2 2 6" xfId="10501"/>
    <cellStyle name="20 % - Markeringsfarve1 2 2 2 2 6 2" xfId="21306"/>
    <cellStyle name="20 % - Markeringsfarve1 2 2 2 2 7" xfId="11335"/>
    <cellStyle name="20 % - Markeringsfarve1 2 2 2 2 8" xfId="22139"/>
    <cellStyle name="20 % - Markeringsfarve1 2 2 2 2 9" xfId="22693"/>
    <cellStyle name="20 % - Markeringsfarve1 2 2 2 3" xfId="798"/>
    <cellStyle name="20 % - Markeringsfarve1 2 2 2 3 2" xfId="1630"/>
    <cellStyle name="20 % - Markeringsfarve1 2 2 2 3 2 2" xfId="3294"/>
    <cellStyle name="20 % - Markeringsfarve1 2 2 2 3 2 2 2" xfId="8281"/>
    <cellStyle name="20 % - Markeringsfarve1 2 2 2 3 2 2 2 2" xfId="19086"/>
    <cellStyle name="20 % - Markeringsfarve1 2 2 2 3 2 2 3" xfId="14102"/>
    <cellStyle name="20 % - Markeringsfarve1 2 2 2 3 2 2 4" xfId="25459"/>
    <cellStyle name="20 % - Markeringsfarve1 2 2 2 3 2 3" xfId="4958"/>
    <cellStyle name="20 % - Markeringsfarve1 2 2 2 3 2 3 2" xfId="9942"/>
    <cellStyle name="20 % - Markeringsfarve1 2 2 2 3 2 3 2 2" xfId="20747"/>
    <cellStyle name="20 % - Markeringsfarve1 2 2 2 3 2 3 3" xfId="15763"/>
    <cellStyle name="20 % - Markeringsfarve1 2 2 2 3 2 3 4" xfId="27120"/>
    <cellStyle name="20 % - Markeringsfarve1 2 2 2 3 2 4" xfId="6620"/>
    <cellStyle name="20 % - Markeringsfarve1 2 2 2 3 2 4 2" xfId="17426"/>
    <cellStyle name="20 % - Markeringsfarve1 2 2 2 3 2 5" xfId="12442"/>
    <cellStyle name="20 % - Markeringsfarve1 2 2 2 3 2 6" xfId="23798"/>
    <cellStyle name="20 % - Markeringsfarve1 2 2 2 3 3" xfId="2463"/>
    <cellStyle name="20 % - Markeringsfarve1 2 2 2 3 3 2" xfId="7450"/>
    <cellStyle name="20 % - Markeringsfarve1 2 2 2 3 3 2 2" xfId="18255"/>
    <cellStyle name="20 % - Markeringsfarve1 2 2 2 3 3 3" xfId="13271"/>
    <cellStyle name="20 % - Markeringsfarve1 2 2 2 3 3 4" xfId="24628"/>
    <cellStyle name="20 % - Markeringsfarve1 2 2 2 3 4" xfId="4127"/>
    <cellStyle name="20 % - Markeringsfarve1 2 2 2 3 4 2" xfId="9111"/>
    <cellStyle name="20 % - Markeringsfarve1 2 2 2 3 4 2 2" xfId="19916"/>
    <cellStyle name="20 % - Markeringsfarve1 2 2 2 3 4 3" xfId="14932"/>
    <cellStyle name="20 % - Markeringsfarve1 2 2 2 3 4 4" xfId="26289"/>
    <cellStyle name="20 % - Markeringsfarve1 2 2 2 3 5" xfId="5789"/>
    <cellStyle name="20 % - Markeringsfarve1 2 2 2 3 5 2" xfId="16595"/>
    <cellStyle name="20 % - Markeringsfarve1 2 2 2 3 6" xfId="10775"/>
    <cellStyle name="20 % - Markeringsfarve1 2 2 2 3 6 2" xfId="21580"/>
    <cellStyle name="20 % - Markeringsfarve1 2 2 2 3 7" xfId="11610"/>
    <cellStyle name="20 % - Markeringsfarve1 2 2 2 3 8" xfId="22967"/>
    <cellStyle name="20 % - Markeringsfarve1 2 2 2 4" xfId="1077"/>
    <cellStyle name="20 % - Markeringsfarve1 2 2 2 4 2" xfId="2741"/>
    <cellStyle name="20 % - Markeringsfarve1 2 2 2 4 2 2" xfId="7728"/>
    <cellStyle name="20 % - Markeringsfarve1 2 2 2 4 2 2 2" xfId="18533"/>
    <cellStyle name="20 % - Markeringsfarve1 2 2 2 4 2 3" xfId="13549"/>
    <cellStyle name="20 % - Markeringsfarve1 2 2 2 4 2 4" xfId="24906"/>
    <cellStyle name="20 % - Markeringsfarve1 2 2 2 4 3" xfId="4405"/>
    <cellStyle name="20 % - Markeringsfarve1 2 2 2 4 3 2" xfId="9389"/>
    <cellStyle name="20 % - Markeringsfarve1 2 2 2 4 3 2 2" xfId="20194"/>
    <cellStyle name="20 % - Markeringsfarve1 2 2 2 4 3 3" xfId="15210"/>
    <cellStyle name="20 % - Markeringsfarve1 2 2 2 4 3 4" xfId="26567"/>
    <cellStyle name="20 % - Markeringsfarve1 2 2 2 4 4" xfId="6067"/>
    <cellStyle name="20 % - Markeringsfarve1 2 2 2 4 4 2" xfId="16873"/>
    <cellStyle name="20 % - Markeringsfarve1 2 2 2 4 5" xfId="11889"/>
    <cellStyle name="20 % - Markeringsfarve1 2 2 2 4 6" xfId="23245"/>
    <cellStyle name="20 % - Markeringsfarve1 2 2 2 5" xfId="1911"/>
    <cellStyle name="20 % - Markeringsfarve1 2 2 2 5 2" xfId="6898"/>
    <cellStyle name="20 % - Markeringsfarve1 2 2 2 5 2 2" xfId="17704"/>
    <cellStyle name="20 % - Markeringsfarve1 2 2 2 5 3" xfId="12720"/>
    <cellStyle name="20 % - Markeringsfarve1 2 2 2 5 4" xfId="24077"/>
    <cellStyle name="20 % - Markeringsfarve1 2 2 2 6" xfId="3576"/>
    <cellStyle name="20 % - Markeringsfarve1 2 2 2 6 2" xfId="8560"/>
    <cellStyle name="20 % - Markeringsfarve1 2 2 2 6 2 2" xfId="19365"/>
    <cellStyle name="20 % - Markeringsfarve1 2 2 2 6 3" xfId="14381"/>
    <cellStyle name="20 % - Markeringsfarve1 2 2 2 6 4" xfId="25738"/>
    <cellStyle name="20 % - Markeringsfarve1 2 2 2 7" xfId="5237"/>
    <cellStyle name="20 % - Markeringsfarve1 2 2 2 7 2" xfId="16044"/>
    <cellStyle name="20 % - Markeringsfarve1 2 2 2 8" xfId="10221"/>
    <cellStyle name="20 % - Markeringsfarve1 2 2 2 8 2" xfId="21026"/>
    <cellStyle name="20 % - Markeringsfarve1 2 2 2 9" xfId="11055"/>
    <cellStyle name="20 % - Markeringsfarve1 2 2 3" xfId="261"/>
    <cellStyle name="20 % - Markeringsfarve1 2 2 3 10" xfId="21914"/>
    <cellStyle name="20 % - Markeringsfarve1 2 2 3 11" xfId="22467"/>
    <cellStyle name="20 % - Markeringsfarve1 2 2 3 2" xfId="578"/>
    <cellStyle name="20 % - Markeringsfarve1 2 2 3 2 2" xfId="1410"/>
    <cellStyle name="20 % - Markeringsfarve1 2 2 3 2 2 2" xfId="3074"/>
    <cellStyle name="20 % - Markeringsfarve1 2 2 3 2 2 2 2" xfId="8061"/>
    <cellStyle name="20 % - Markeringsfarve1 2 2 3 2 2 2 2 2" xfId="18866"/>
    <cellStyle name="20 % - Markeringsfarve1 2 2 3 2 2 2 3" xfId="13882"/>
    <cellStyle name="20 % - Markeringsfarve1 2 2 3 2 2 2 4" xfId="25239"/>
    <cellStyle name="20 % - Markeringsfarve1 2 2 3 2 2 3" xfId="4738"/>
    <cellStyle name="20 % - Markeringsfarve1 2 2 3 2 2 3 2" xfId="9722"/>
    <cellStyle name="20 % - Markeringsfarve1 2 2 3 2 2 3 2 2" xfId="20527"/>
    <cellStyle name="20 % - Markeringsfarve1 2 2 3 2 2 3 3" xfId="15543"/>
    <cellStyle name="20 % - Markeringsfarve1 2 2 3 2 2 3 4" xfId="26900"/>
    <cellStyle name="20 % - Markeringsfarve1 2 2 3 2 2 4" xfId="6400"/>
    <cellStyle name="20 % - Markeringsfarve1 2 2 3 2 2 4 2" xfId="17206"/>
    <cellStyle name="20 % - Markeringsfarve1 2 2 3 2 2 5" xfId="12222"/>
    <cellStyle name="20 % - Markeringsfarve1 2 2 3 2 2 6" xfId="23578"/>
    <cellStyle name="20 % - Markeringsfarve1 2 2 3 2 3" xfId="2243"/>
    <cellStyle name="20 % - Markeringsfarve1 2 2 3 2 3 2" xfId="7230"/>
    <cellStyle name="20 % - Markeringsfarve1 2 2 3 2 3 2 2" xfId="18035"/>
    <cellStyle name="20 % - Markeringsfarve1 2 2 3 2 3 3" xfId="13051"/>
    <cellStyle name="20 % - Markeringsfarve1 2 2 3 2 3 4" xfId="24408"/>
    <cellStyle name="20 % - Markeringsfarve1 2 2 3 2 4" xfId="3907"/>
    <cellStyle name="20 % - Markeringsfarve1 2 2 3 2 4 2" xfId="8891"/>
    <cellStyle name="20 % - Markeringsfarve1 2 2 3 2 4 2 2" xfId="19696"/>
    <cellStyle name="20 % - Markeringsfarve1 2 2 3 2 4 3" xfId="14712"/>
    <cellStyle name="20 % - Markeringsfarve1 2 2 3 2 4 4" xfId="26069"/>
    <cellStyle name="20 % - Markeringsfarve1 2 2 3 2 5" xfId="5569"/>
    <cellStyle name="20 % - Markeringsfarve1 2 2 3 2 5 2" xfId="16375"/>
    <cellStyle name="20 % - Markeringsfarve1 2 2 3 2 6" xfId="10555"/>
    <cellStyle name="20 % - Markeringsfarve1 2 2 3 2 6 2" xfId="21360"/>
    <cellStyle name="20 % - Markeringsfarve1 2 2 3 2 7" xfId="11389"/>
    <cellStyle name="20 % - Markeringsfarve1 2 2 3 2 8" xfId="22193"/>
    <cellStyle name="20 % - Markeringsfarve1 2 2 3 2 9" xfId="22747"/>
    <cellStyle name="20 % - Markeringsfarve1 2 2 3 3" xfId="852"/>
    <cellStyle name="20 % - Markeringsfarve1 2 2 3 3 2" xfId="1684"/>
    <cellStyle name="20 % - Markeringsfarve1 2 2 3 3 2 2" xfId="3348"/>
    <cellStyle name="20 % - Markeringsfarve1 2 2 3 3 2 2 2" xfId="8335"/>
    <cellStyle name="20 % - Markeringsfarve1 2 2 3 3 2 2 2 2" xfId="19140"/>
    <cellStyle name="20 % - Markeringsfarve1 2 2 3 3 2 2 3" xfId="14156"/>
    <cellStyle name="20 % - Markeringsfarve1 2 2 3 3 2 2 4" xfId="25513"/>
    <cellStyle name="20 % - Markeringsfarve1 2 2 3 3 2 3" xfId="5012"/>
    <cellStyle name="20 % - Markeringsfarve1 2 2 3 3 2 3 2" xfId="9996"/>
    <cellStyle name="20 % - Markeringsfarve1 2 2 3 3 2 3 2 2" xfId="20801"/>
    <cellStyle name="20 % - Markeringsfarve1 2 2 3 3 2 3 3" xfId="15817"/>
    <cellStyle name="20 % - Markeringsfarve1 2 2 3 3 2 3 4" xfId="27174"/>
    <cellStyle name="20 % - Markeringsfarve1 2 2 3 3 2 4" xfId="6674"/>
    <cellStyle name="20 % - Markeringsfarve1 2 2 3 3 2 4 2" xfId="17480"/>
    <cellStyle name="20 % - Markeringsfarve1 2 2 3 3 2 5" xfId="12496"/>
    <cellStyle name="20 % - Markeringsfarve1 2 2 3 3 2 6" xfId="23852"/>
    <cellStyle name="20 % - Markeringsfarve1 2 2 3 3 3" xfId="2517"/>
    <cellStyle name="20 % - Markeringsfarve1 2 2 3 3 3 2" xfId="7504"/>
    <cellStyle name="20 % - Markeringsfarve1 2 2 3 3 3 2 2" xfId="18309"/>
    <cellStyle name="20 % - Markeringsfarve1 2 2 3 3 3 3" xfId="13325"/>
    <cellStyle name="20 % - Markeringsfarve1 2 2 3 3 3 4" xfId="24682"/>
    <cellStyle name="20 % - Markeringsfarve1 2 2 3 3 4" xfId="4181"/>
    <cellStyle name="20 % - Markeringsfarve1 2 2 3 3 4 2" xfId="9165"/>
    <cellStyle name="20 % - Markeringsfarve1 2 2 3 3 4 2 2" xfId="19970"/>
    <cellStyle name="20 % - Markeringsfarve1 2 2 3 3 4 3" xfId="14986"/>
    <cellStyle name="20 % - Markeringsfarve1 2 2 3 3 4 4" xfId="26343"/>
    <cellStyle name="20 % - Markeringsfarve1 2 2 3 3 5" xfId="5843"/>
    <cellStyle name="20 % - Markeringsfarve1 2 2 3 3 5 2" xfId="16649"/>
    <cellStyle name="20 % - Markeringsfarve1 2 2 3 3 6" xfId="10829"/>
    <cellStyle name="20 % - Markeringsfarve1 2 2 3 3 6 2" xfId="21634"/>
    <cellStyle name="20 % - Markeringsfarve1 2 2 3 3 7" xfId="11664"/>
    <cellStyle name="20 % - Markeringsfarve1 2 2 3 3 8" xfId="23021"/>
    <cellStyle name="20 % - Markeringsfarve1 2 2 3 4" xfId="1131"/>
    <cellStyle name="20 % - Markeringsfarve1 2 2 3 4 2" xfId="2795"/>
    <cellStyle name="20 % - Markeringsfarve1 2 2 3 4 2 2" xfId="7782"/>
    <cellStyle name="20 % - Markeringsfarve1 2 2 3 4 2 2 2" xfId="18587"/>
    <cellStyle name="20 % - Markeringsfarve1 2 2 3 4 2 3" xfId="13603"/>
    <cellStyle name="20 % - Markeringsfarve1 2 2 3 4 2 4" xfId="24960"/>
    <cellStyle name="20 % - Markeringsfarve1 2 2 3 4 3" xfId="4459"/>
    <cellStyle name="20 % - Markeringsfarve1 2 2 3 4 3 2" xfId="9443"/>
    <cellStyle name="20 % - Markeringsfarve1 2 2 3 4 3 2 2" xfId="20248"/>
    <cellStyle name="20 % - Markeringsfarve1 2 2 3 4 3 3" xfId="15264"/>
    <cellStyle name="20 % - Markeringsfarve1 2 2 3 4 3 4" xfId="26621"/>
    <cellStyle name="20 % - Markeringsfarve1 2 2 3 4 4" xfId="6121"/>
    <cellStyle name="20 % - Markeringsfarve1 2 2 3 4 4 2" xfId="16927"/>
    <cellStyle name="20 % - Markeringsfarve1 2 2 3 4 5" xfId="11943"/>
    <cellStyle name="20 % - Markeringsfarve1 2 2 3 4 6" xfId="23299"/>
    <cellStyle name="20 % - Markeringsfarve1 2 2 3 5" xfId="1965"/>
    <cellStyle name="20 % - Markeringsfarve1 2 2 3 5 2" xfId="6952"/>
    <cellStyle name="20 % - Markeringsfarve1 2 2 3 5 2 2" xfId="17758"/>
    <cellStyle name="20 % - Markeringsfarve1 2 2 3 5 3" xfId="12774"/>
    <cellStyle name="20 % - Markeringsfarve1 2 2 3 5 4" xfId="24131"/>
    <cellStyle name="20 % - Markeringsfarve1 2 2 3 6" xfId="3630"/>
    <cellStyle name="20 % - Markeringsfarve1 2 2 3 6 2" xfId="8614"/>
    <cellStyle name="20 % - Markeringsfarve1 2 2 3 6 2 2" xfId="19419"/>
    <cellStyle name="20 % - Markeringsfarve1 2 2 3 6 3" xfId="14435"/>
    <cellStyle name="20 % - Markeringsfarve1 2 2 3 6 4" xfId="25792"/>
    <cellStyle name="20 % - Markeringsfarve1 2 2 3 7" xfId="5291"/>
    <cellStyle name="20 % - Markeringsfarve1 2 2 3 7 2" xfId="16098"/>
    <cellStyle name="20 % - Markeringsfarve1 2 2 3 8" xfId="10275"/>
    <cellStyle name="20 % - Markeringsfarve1 2 2 3 8 2" xfId="21080"/>
    <cellStyle name="20 % - Markeringsfarve1 2 2 3 9" xfId="11109"/>
    <cellStyle name="20 % - Markeringsfarve1 2 2 4" xfId="316"/>
    <cellStyle name="20 % - Markeringsfarve1 2 2 4 10" xfId="21969"/>
    <cellStyle name="20 % - Markeringsfarve1 2 2 4 11" xfId="22522"/>
    <cellStyle name="20 % - Markeringsfarve1 2 2 4 2" xfId="633"/>
    <cellStyle name="20 % - Markeringsfarve1 2 2 4 2 2" xfId="1465"/>
    <cellStyle name="20 % - Markeringsfarve1 2 2 4 2 2 2" xfId="3129"/>
    <cellStyle name="20 % - Markeringsfarve1 2 2 4 2 2 2 2" xfId="8116"/>
    <cellStyle name="20 % - Markeringsfarve1 2 2 4 2 2 2 2 2" xfId="18921"/>
    <cellStyle name="20 % - Markeringsfarve1 2 2 4 2 2 2 3" xfId="13937"/>
    <cellStyle name="20 % - Markeringsfarve1 2 2 4 2 2 2 4" xfId="25294"/>
    <cellStyle name="20 % - Markeringsfarve1 2 2 4 2 2 3" xfId="4793"/>
    <cellStyle name="20 % - Markeringsfarve1 2 2 4 2 2 3 2" xfId="9777"/>
    <cellStyle name="20 % - Markeringsfarve1 2 2 4 2 2 3 2 2" xfId="20582"/>
    <cellStyle name="20 % - Markeringsfarve1 2 2 4 2 2 3 3" xfId="15598"/>
    <cellStyle name="20 % - Markeringsfarve1 2 2 4 2 2 3 4" xfId="26955"/>
    <cellStyle name="20 % - Markeringsfarve1 2 2 4 2 2 4" xfId="6455"/>
    <cellStyle name="20 % - Markeringsfarve1 2 2 4 2 2 4 2" xfId="17261"/>
    <cellStyle name="20 % - Markeringsfarve1 2 2 4 2 2 5" xfId="12277"/>
    <cellStyle name="20 % - Markeringsfarve1 2 2 4 2 2 6" xfId="23633"/>
    <cellStyle name="20 % - Markeringsfarve1 2 2 4 2 3" xfId="2298"/>
    <cellStyle name="20 % - Markeringsfarve1 2 2 4 2 3 2" xfId="7285"/>
    <cellStyle name="20 % - Markeringsfarve1 2 2 4 2 3 2 2" xfId="18090"/>
    <cellStyle name="20 % - Markeringsfarve1 2 2 4 2 3 3" xfId="13106"/>
    <cellStyle name="20 % - Markeringsfarve1 2 2 4 2 3 4" xfId="24463"/>
    <cellStyle name="20 % - Markeringsfarve1 2 2 4 2 4" xfId="3962"/>
    <cellStyle name="20 % - Markeringsfarve1 2 2 4 2 4 2" xfId="8946"/>
    <cellStyle name="20 % - Markeringsfarve1 2 2 4 2 4 2 2" xfId="19751"/>
    <cellStyle name="20 % - Markeringsfarve1 2 2 4 2 4 3" xfId="14767"/>
    <cellStyle name="20 % - Markeringsfarve1 2 2 4 2 4 4" xfId="26124"/>
    <cellStyle name="20 % - Markeringsfarve1 2 2 4 2 5" xfId="5624"/>
    <cellStyle name="20 % - Markeringsfarve1 2 2 4 2 5 2" xfId="16430"/>
    <cellStyle name="20 % - Markeringsfarve1 2 2 4 2 6" xfId="10610"/>
    <cellStyle name="20 % - Markeringsfarve1 2 2 4 2 6 2" xfId="21415"/>
    <cellStyle name="20 % - Markeringsfarve1 2 2 4 2 7" xfId="11444"/>
    <cellStyle name="20 % - Markeringsfarve1 2 2 4 2 8" xfId="22248"/>
    <cellStyle name="20 % - Markeringsfarve1 2 2 4 2 9" xfId="22802"/>
    <cellStyle name="20 % - Markeringsfarve1 2 2 4 3" xfId="907"/>
    <cellStyle name="20 % - Markeringsfarve1 2 2 4 3 2" xfId="1739"/>
    <cellStyle name="20 % - Markeringsfarve1 2 2 4 3 2 2" xfId="3403"/>
    <cellStyle name="20 % - Markeringsfarve1 2 2 4 3 2 2 2" xfId="8390"/>
    <cellStyle name="20 % - Markeringsfarve1 2 2 4 3 2 2 2 2" xfId="19195"/>
    <cellStyle name="20 % - Markeringsfarve1 2 2 4 3 2 2 3" xfId="14211"/>
    <cellStyle name="20 % - Markeringsfarve1 2 2 4 3 2 2 4" xfId="25568"/>
    <cellStyle name="20 % - Markeringsfarve1 2 2 4 3 2 3" xfId="5067"/>
    <cellStyle name="20 % - Markeringsfarve1 2 2 4 3 2 3 2" xfId="10051"/>
    <cellStyle name="20 % - Markeringsfarve1 2 2 4 3 2 3 2 2" xfId="20856"/>
    <cellStyle name="20 % - Markeringsfarve1 2 2 4 3 2 3 3" xfId="15872"/>
    <cellStyle name="20 % - Markeringsfarve1 2 2 4 3 2 3 4" xfId="27229"/>
    <cellStyle name="20 % - Markeringsfarve1 2 2 4 3 2 4" xfId="6729"/>
    <cellStyle name="20 % - Markeringsfarve1 2 2 4 3 2 4 2" xfId="17535"/>
    <cellStyle name="20 % - Markeringsfarve1 2 2 4 3 2 5" xfId="12551"/>
    <cellStyle name="20 % - Markeringsfarve1 2 2 4 3 2 6" xfId="23907"/>
    <cellStyle name="20 % - Markeringsfarve1 2 2 4 3 3" xfId="2572"/>
    <cellStyle name="20 % - Markeringsfarve1 2 2 4 3 3 2" xfId="7559"/>
    <cellStyle name="20 % - Markeringsfarve1 2 2 4 3 3 2 2" xfId="18364"/>
    <cellStyle name="20 % - Markeringsfarve1 2 2 4 3 3 3" xfId="13380"/>
    <cellStyle name="20 % - Markeringsfarve1 2 2 4 3 3 4" xfId="24737"/>
    <cellStyle name="20 % - Markeringsfarve1 2 2 4 3 4" xfId="4236"/>
    <cellStyle name="20 % - Markeringsfarve1 2 2 4 3 4 2" xfId="9220"/>
    <cellStyle name="20 % - Markeringsfarve1 2 2 4 3 4 2 2" xfId="20025"/>
    <cellStyle name="20 % - Markeringsfarve1 2 2 4 3 4 3" xfId="15041"/>
    <cellStyle name="20 % - Markeringsfarve1 2 2 4 3 4 4" xfId="26398"/>
    <cellStyle name="20 % - Markeringsfarve1 2 2 4 3 5" xfId="5898"/>
    <cellStyle name="20 % - Markeringsfarve1 2 2 4 3 5 2" xfId="16704"/>
    <cellStyle name="20 % - Markeringsfarve1 2 2 4 3 6" xfId="10884"/>
    <cellStyle name="20 % - Markeringsfarve1 2 2 4 3 6 2" xfId="21689"/>
    <cellStyle name="20 % - Markeringsfarve1 2 2 4 3 7" xfId="11719"/>
    <cellStyle name="20 % - Markeringsfarve1 2 2 4 3 8" xfId="23076"/>
    <cellStyle name="20 % - Markeringsfarve1 2 2 4 4" xfId="1186"/>
    <cellStyle name="20 % - Markeringsfarve1 2 2 4 4 2" xfId="2850"/>
    <cellStyle name="20 % - Markeringsfarve1 2 2 4 4 2 2" xfId="7837"/>
    <cellStyle name="20 % - Markeringsfarve1 2 2 4 4 2 2 2" xfId="18642"/>
    <cellStyle name="20 % - Markeringsfarve1 2 2 4 4 2 3" xfId="13658"/>
    <cellStyle name="20 % - Markeringsfarve1 2 2 4 4 2 4" xfId="25015"/>
    <cellStyle name="20 % - Markeringsfarve1 2 2 4 4 3" xfId="4514"/>
    <cellStyle name="20 % - Markeringsfarve1 2 2 4 4 3 2" xfId="9498"/>
    <cellStyle name="20 % - Markeringsfarve1 2 2 4 4 3 2 2" xfId="20303"/>
    <cellStyle name="20 % - Markeringsfarve1 2 2 4 4 3 3" xfId="15319"/>
    <cellStyle name="20 % - Markeringsfarve1 2 2 4 4 3 4" xfId="26676"/>
    <cellStyle name="20 % - Markeringsfarve1 2 2 4 4 4" xfId="6176"/>
    <cellStyle name="20 % - Markeringsfarve1 2 2 4 4 4 2" xfId="16982"/>
    <cellStyle name="20 % - Markeringsfarve1 2 2 4 4 5" xfId="11998"/>
    <cellStyle name="20 % - Markeringsfarve1 2 2 4 4 6" xfId="23354"/>
    <cellStyle name="20 % - Markeringsfarve1 2 2 4 5" xfId="2020"/>
    <cellStyle name="20 % - Markeringsfarve1 2 2 4 5 2" xfId="7007"/>
    <cellStyle name="20 % - Markeringsfarve1 2 2 4 5 2 2" xfId="17813"/>
    <cellStyle name="20 % - Markeringsfarve1 2 2 4 5 3" xfId="12829"/>
    <cellStyle name="20 % - Markeringsfarve1 2 2 4 5 4" xfId="24186"/>
    <cellStyle name="20 % - Markeringsfarve1 2 2 4 6" xfId="3685"/>
    <cellStyle name="20 % - Markeringsfarve1 2 2 4 6 2" xfId="8669"/>
    <cellStyle name="20 % - Markeringsfarve1 2 2 4 6 2 2" xfId="19474"/>
    <cellStyle name="20 % - Markeringsfarve1 2 2 4 6 3" xfId="14490"/>
    <cellStyle name="20 % - Markeringsfarve1 2 2 4 6 4" xfId="25847"/>
    <cellStyle name="20 % - Markeringsfarve1 2 2 4 7" xfId="5346"/>
    <cellStyle name="20 % - Markeringsfarve1 2 2 4 7 2" xfId="16153"/>
    <cellStyle name="20 % - Markeringsfarve1 2 2 4 8" xfId="10330"/>
    <cellStyle name="20 % - Markeringsfarve1 2 2 4 8 2" xfId="21135"/>
    <cellStyle name="20 % - Markeringsfarve1 2 2 4 9" xfId="11164"/>
    <cellStyle name="20 % - Markeringsfarve1 2 2 5" xfId="372"/>
    <cellStyle name="20 % - Markeringsfarve1 2 2 5 10" xfId="22025"/>
    <cellStyle name="20 % - Markeringsfarve1 2 2 5 11" xfId="22578"/>
    <cellStyle name="20 % - Markeringsfarve1 2 2 5 2" xfId="689"/>
    <cellStyle name="20 % - Markeringsfarve1 2 2 5 2 2" xfId="1521"/>
    <cellStyle name="20 % - Markeringsfarve1 2 2 5 2 2 2" xfId="3185"/>
    <cellStyle name="20 % - Markeringsfarve1 2 2 5 2 2 2 2" xfId="8172"/>
    <cellStyle name="20 % - Markeringsfarve1 2 2 5 2 2 2 2 2" xfId="18977"/>
    <cellStyle name="20 % - Markeringsfarve1 2 2 5 2 2 2 3" xfId="13993"/>
    <cellStyle name="20 % - Markeringsfarve1 2 2 5 2 2 2 4" xfId="25350"/>
    <cellStyle name="20 % - Markeringsfarve1 2 2 5 2 2 3" xfId="4849"/>
    <cellStyle name="20 % - Markeringsfarve1 2 2 5 2 2 3 2" xfId="9833"/>
    <cellStyle name="20 % - Markeringsfarve1 2 2 5 2 2 3 2 2" xfId="20638"/>
    <cellStyle name="20 % - Markeringsfarve1 2 2 5 2 2 3 3" xfId="15654"/>
    <cellStyle name="20 % - Markeringsfarve1 2 2 5 2 2 3 4" xfId="27011"/>
    <cellStyle name="20 % - Markeringsfarve1 2 2 5 2 2 4" xfId="6511"/>
    <cellStyle name="20 % - Markeringsfarve1 2 2 5 2 2 4 2" xfId="17317"/>
    <cellStyle name="20 % - Markeringsfarve1 2 2 5 2 2 5" xfId="12333"/>
    <cellStyle name="20 % - Markeringsfarve1 2 2 5 2 2 6" xfId="23689"/>
    <cellStyle name="20 % - Markeringsfarve1 2 2 5 2 3" xfId="2354"/>
    <cellStyle name="20 % - Markeringsfarve1 2 2 5 2 3 2" xfId="7341"/>
    <cellStyle name="20 % - Markeringsfarve1 2 2 5 2 3 2 2" xfId="18146"/>
    <cellStyle name="20 % - Markeringsfarve1 2 2 5 2 3 3" xfId="13162"/>
    <cellStyle name="20 % - Markeringsfarve1 2 2 5 2 3 4" xfId="24519"/>
    <cellStyle name="20 % - Markeringsfarve1 2 2 5 2 4" xfId="4018"/>
    <cellStyle name="20 % - Markeringsfarve1 2 2 5 2 4 2" xfId="9002"/>
    <cellStyle name="20 % - Markeringsfarve1 2 2 5 2 4 2 2" xfId="19807"/>
    <cellStyle name="20 % - Markeringsfarve1 2 2 5 2 4 3" xfId="14823"/>
    <cellStyle name="20 % - Markeringsfarve1 2 2 5 2 4 4" xfId="26180"/>
    <cellStyle name="20 % - Markeringsfarve1 2 2 5 2 5" xfId="5680"/>
    <cellStyle name="20 % - Markeringsfarve1 2 2 5 2 5 2" xfId="16486"/>
    <cellStyle name="20 % - Markeringsfarve1 2 2 5 2 6" xfId="10666"/>
    <cellStyle name="20 % - Markeringsfarve1 2 2 5 2 6 2" xfId="21471"/>
    <cellStyle name="20 % - Markeringsfarve1 2 2 5 2 7" xfId="11500"/>
    <cellStyle name="20 % - Markeringsfarve1 2 2 5 2 8" xfId="22304"/>
    <cellStyle name="20 % - Markeringsfarve1 2 2 5 2 9" xfId="22858"/>
    <cellStyle name="20 % - Markeringsfarve1 2 2 5 3" xfId="963"/>
    <cellStyle name="20 % - Markeringsfarve1 2 2 5 3 2" xfId="1795"/>
    <cellStyle name="20 % - Markeringsfarve1 2 2 5 3 2 2" xfId="3459"/>
    <cellStyle name="20 % - Markeringsfarve1 2 2 5 3 2 2 2" xfId="8446"/>
    <cellStyle name="20 % - Markeringsfarve1 2 2 5 3 2 2 2 2" xfId="19251"/>
    <cellStyle name="20 % - Markeringsfarve1 2 2 5 3 2 2 3" xfId="14267"/>
    <cellStyle name="20 % - Markeringsfarve1 2 2 5 3 2 2 4" xfId="25624"/>
    <cellStyle name="20 % - Markeringsfarve1 2 2 5 3 2 3" xfId="5123"/>
    <cellStyle name="20 % - Markeringsfarve1 2 2 5 3 2 3 2" xfId="10107"/>
    <cellStyle name="20 % - Markeringsfarve1 2 2 5 3 2 3 2 2" xfId="20912"/>
    <cellStyle name="20 % - Markeringsfarve1 2 2 5 3 2 3 3" xfId="15928"/>
    <cellStyle name="20 % - Markeringsfarve1 2 2 5 3 2 3 4" xfId="27285"/>
    <cellStyle name="20 % - Markeringsfarve1 2 2 5 3 2 4" xfId="6785"/>
    <cellStyle name="20 % - Markeringsfarve1 2 2 5 3 2 4 2" xfId="17591"/>
    <cellStyle name="20 % - Markeringsfarve1 2 2 5 3 2 5" xfId="12607"/>
    <cellStyle name="20 % - Markeringsfarve1 2 2 5 3 2 6" xfId="23963"/>
    <cellStyle name="20 % - Markeringsfarve1 2 2 5 3 3" xfId="2628"/>
    <cellStyle name="20 % - Markeringsfarve1 2 2 5 3 3 2" xfId="7615"/>
    <cellStyle name="20 % - Markeringsfarve1 2 2 5 3 3 2 2" xfId="18420"/>
    <cellStyle name="20 % - Markeringsfarve1 2 2 5 3 3 3" xfId="13436"/>
    <cellStyle name="20 % - Markeringsfarve1 2 2 5 3 3 4" xfId="24793"/>
    <cellStyle name="20 % - Markeringsfarve1 2 2 5 3 4" xfId="4292"/>
    <cellStyle name="20 % - Markeringsfarve1 2 2 5 3 4 2" xfId="9276"/>
    <cellStyle name="20 % - Markeringsfarve1 2 2 5 3 4 2 2" xfId="20081"/>
    <cellStyle name="20 % - Markeringsfarve1 2 2 5 3 4 3" xfId="15097"/>
    <cellStyle name="20 % - Markeringsfarve1 2 2 5 3 4 4" xfId="26454"/>
    <cellStyle name="20 % - Markeringsfarve1 2 2 5 3 5" xfId="5954"/>
    <cellStyle name="20 % - Markeringsfarve1 2 2 5 3 5 2" xfId="16760"/>
    <cellStyle name="20 % - Markeringsfarve1 2 2 5 3 6" xfId="10940"/>
    <cellStyle name="20 % - Markeringsfarve1 2 2 5 3 6 2" xfId="21745"/>
    <cellStyle name="20 % - Markeringsfarve1 2 2 5 3 7" xfId="11775"/>
    <cellStyle name="20 % - Markeringsfarve1 2 2 5 3 8" xfId="23132"/>
    <cellStyle name="20 % - Markeringsfarve1 2 2 5 4" xfId="1242"/>
    <cellStyle name="20 % - Markeringsfarve1 2 2 5 4 2" xfId="2906"/>
    <cellStyle name="20 % - Markeringsfarve1 2 2 5 4 2 2" xfId="7893"/>
    <cellStyle name="20 % - Markeringsfarve1 2 2 5 4 2 2 2" xfId="18698"/>
    <cellStyle name="20 % - Markeringsfarve1 2 2 5 4 2 3" xfId="13714"/>
    <cellStyle name="20 % - Markeringsfarve1 2 2 5 4 2 4" xfId="25071"/>
    <cellStyle name="20 % - Markeringsfarve1 2 2 5 4 3" xfId="4570"/>
    <cellStyle name="20 % - Markeringsfarve1 2 2 5 4 3 2" xfId="9554"/>
    <cellStyle name="20 % - Markeringsfarve1 2 2 5 4 3 2 2" xfId="20359"/>
    <cellStyle name="20 % - Markeringsfarve1 2 2 5 4 3 3" xfId="15375"/>
    <cellStyle name="20 % - Markeringsfarve1 2 2 5 4 3 4" xfId="26732"/>
    <cellStyle name="20 % - Markeringsfarve1 2 2 5 4 4" xfId="6232"/>
    <cellStyle name="20 % - Markeringsfarve1 2 2 5 4 4 2" xfId="17038"/>
    <cellStyle name="20 % - Markeringsfarve1 2 2 5 4 5" xfId="12054"/>
    <cellStyle name="20 % - Markeringsfarve1 2 2 5 4 6" xfId="23410"/>
    <cellStyle name="20 % - Markeringsfarve1 2 2 5 5" xfId="2076"/>
    <cellStyle name="20 % - Markeringsfarve1 2 2 5 5 2" xfId="7063"/>
    <cellStyle name="20 % - Markeringsfarve1 2 2 5 5 2 2" xfId="17869"/>
    <cellStyle name="20 % - Markeringsfarve1 2 2 5 5 3" xfId="12885"/>
    <cellStyle name="20 % - Markeringsfarve1 2 2 5 5 4" xfId="24242"/>
    <cellStyle name="20 % - Markeringsfarve1 2 2 5 6" xfId="3741"/>
    <cellStyle name="20 % - Markeringsfarve1 2 2 5 6 2" xfId="8725"/>
    <cellStyle name="20 % - Markeringsfarve1 2 2 5 6 2 2" xfId="19530"/>
    <cellStyle name="20 % - Markeringsfarve1 2 2 5 6 3" xfId="14546"/>
    <cellStyle name="20 % - Markeringsfarve1 2 2 5 6 4" xfId="25903"/>
    <cellStyle name="20 % - Markeringsfarve1 2 2 5 7" xfId="5402"/>
    <cellStyle name="20 % - Markeringsfarve1 2 2 5 7 2" xfId="16209"/>
    <cellStyle name="20 % - Markeringsfarve1 2 2 5 8" xfId="10386"/>
    <cellStyle name="20 % - Markeringsfarve1 2 2 5 8 2" xfId="21191"/>
    <cellStyle name="20 % - Markeringsfarve1 2 2 5 9" xfId="11220"/>
    <cellStyle name="20 % - Markeringsfarve1 2 2 6" xfId="472"/>
    <cellStyle name="20 % - Markeringsfarve1 2 2 6 2" xfId="1302"/>
    <cellStyle name="20 % - Markeringsfarve1 2 2 6 2 2" xfId="2966"/>
    <cellStyle name="20 % - Markeringsfarve1 2 2 6 2 2 2" xfId="7953"/>
    <cellStyle name="20 % - Markeringsfarve1 2 2 6 2 2 2 2" xfId="18758"/>
    <cellStyle name="20 % - Markeringsfarve1 2 2 6 2 2 3" xfId="13774"/>
    <cellStyle name="20 % - Markeringsfarve1 2 2 6 2 2 4" xfId="25131"/>
    <cellStyle name="20 % - Markeringsfarve1 2 2 6 2 3" xfId="4630"/>
    <cellStyle name="20 % - Markeringsfarve1 2 2 6 2 3 2" xfId="9614"/>
    <cellStyle name="20 % - Markeringsfarve1 2 2 6 2 3 2 2" xfId="20419"/>
    <cellStyle name="20 % - Markeringsfarve1 2 2 6 2 3 3" xfId="15435"/>
    <cellStyle name="20 % - Markeringsfarve1 2 2 6 2 3 4" xfId="26792"/>
    <cellStyle name="20 % - Markeringsfarve1 2 2 6 2 4" xfId="6292"/>
    <cellStyle name="20 % - Markeringsfarve1 2 2 6 2 4 2" xfId="17098"/>
    <cellStyle name="20 % - Markeringsfarve1 2 2 6 2 5" xfId="12114"/>
    <cellStyle name="20 % - Markeringsfarve1 2 2 6 2 6" xfId="23470"/>
    <cellStyle name="20 % - Markeringsfarve1 2 2 6 3" xfId="2137"/>
    <cellStyle name="20 % - Markeringsfarve1 2 2 6 3 2" xfId="7124"/>
    <cellStyle name="20 % - Markeringsfarve1 2 2 6 3 2 2" xfId="17929"/>
    <cellStyle name="20 % - Markeringsfarve1 2 2 6 3 3" xfId="12945"/>
    <cellStyle name="20 % - Markeringsfarve1 2 2 6 3 4" xfId="24302"/>
    <cellStyle name="20 % - Markeringsfarve1 2 2 6 4" xfId="3801"/>
    <cellStyle name="20 % - Markeringsfarve1 2 2 6 4 2" xfId="8785"/>
    <cellStyle name="20 % - Markeringsfarve1 2 2 6 4 2 2" xfId="19590"/>
    <cellStyle name="20 % - Markeringsfarve1 2 2 6 4 3" xfId="14606"/>
    <cellStyle name="20 % - Markeringsfarve1 2 2 6 4 4" xfId="25963"/>
    <cellStyle name="20 % - Markeringsfarve1 2 2 6 5" xfId="5463"/>
    <cellStyle name="20 % - Markeringsfarve1 2 2 6 5 2" xfId="16269"/>
    <cellStyle name="20 % - Markeringsfarve1 2 2 6 6" xfId="10434"/>
    <cellStyle name="20 % - Markeringsfarve1 2 2 6 6 2" xfId="21239"/>
    <cellStyle name="20 % - Markeringsfarve1 2 2 6 7" xfId="11281"/>
    <cellStyle name="20 % - Markeringsfarve1 2 2 6 8" xfId="22085"/>
    <cellStyle name="20 % - Markeringsfarve1 2 2 6 9" xfId="22639"/>
    <cellStyle name="20 % - Markeringsfarve1 2 2 7" xfId="744"/>
    <cellStyle name="20 % - Markeringsfarve1 2 2 7 2" xfId="1576"/>
    <cellStyle name="20 % - Markeringsfarve1 2 2 7 2 2" xfId="3240"/>
    <cellStyle name="20 % - Markeringsfarve1 2 2 7 2 2 2" xfId="8227"/>
    <cellStyle name="20 % - Markeringsfarve1 2 2 7 2 2 2 2" xfId="19032"/>
    <cellStyle name="20 % - Markeringsfarve1 2 2 7 2 2 3" xfId="14048"/>
    <cellStyle name="20 % - Markeringsfarve1 2 2 7 2 2 4" xfId="25405"/>
    <cellStyle name="20 % - Markeringsfarve1 2 2 7 2 3" xfId="4904"/>
    <cellStyle name="20 % - Markeringsfarve1 2 2 7 2 3 2" xfId="9888"/>
    <cellStyle name="20 % - Markeringsfarve1 2 2 7 2 3 2 2" xfId="20693"/>
    <cellStyle name="20 % - Markeringsfarve1 2 2 7 2 3 3" xfId="15709"/>
    <cellStyle name="20 % - Markeringsfarve1 2 2 7 2 3 4" xfId="27066"/>
    <cellStyle name="20 % - Markeringsfarve1 2 2 7 2 4" xfId="6566"/>
    <cellStyle name="20 % - Markeringsfarve1 2 2 7 2 4 2" xfId="17372"/>
    <cellStyle name="20 % - Markeringsfarve1 2 2 7 2 5" xfId="12388"/>
    <cellStyle name="20 % - Markeringsfarve1 2 2 7 2 6" xfId="23744"/>
    <cellStyle name="20 % - Markeringsfarve1 2 2 7 3" xfId="2409"/>
    <cellStyle name="20 % - Markeringsfarve1 2 2 7 3 2" xfId="7396"/>
    <cellStyle name="20 % - Markeringsfarve1 2 2 7 3 2 2" xfId="18201"/>
    <cellStyle name="20 % - Markeringsfarve1 2 2 7 3 3" xfId="13217"/>
    <cellStyle name="20 % - Markeringsfarve1 2 2 7 3 4" xfId="24574"/>
    <cellStyle name="20 % - Markeringsfarve1 2 2 7 4" xfId="4073"/>
    <cellStyle name="20 % - Markeringsfarve1 2 2 7 4 2" xfId="9057"/>
    <cellStyle name="20 % - Markeringsfarve1 2 2 7 4 2 2" xfId="19862"/>
    <cellStyle name="20 % - Markeringsfarve1 2 2 7 4 3" xfId="14878"/>
    <cellStyle name="20 % - Markeringsfarve1 2 2 7 4 4" xfId="26235"/>
    <cellStyle name="20 % - Markeringsfarve1 2 2 7 5" xfId="5735"/>
    <cellStyle name="20 % - Markeringsfarve1 2 2 7 5 2" xfId="16541"/>
    <cellStyle name="20 % - Markeringsfarve1 2 2 7 6" xfId="10721"/>
    <cellStyle name="20 % - Markeringsfarve1 2 2 7 6 2" xfId="21526"/>
    <cellStyle name="20 % - Markeringsfarve1 2 2 7 7" xfId="11556"/>
    <cellStyle name="20 % - Markeringsfarve1 2 2 7 8" xfId="22913"/>
    <cellStyle name="20 % - Markeringsfarve1 2 2 8" xfId="1023"/>
    <cellStyle name="20 % - Markeringsfarve1 2 2 8 2" xfId="2687"/>
    <cellStyle name="20 % - Markeringsfarve1 2 2 8 2 2" xfId="7674"/>
    <cellStyle name="20 % - Markeringsfarve1 2 2 8 2 2 2" xfId="18479"/>
    <cellStyle name="20 % - Markeringsfarve1 2 2 8 2 3" xfId="13495"/>
    <cellStyle name="20 % - Markeringsfarve1 2 2 8 2 4" xfId="24852"/>
    <cellStyle name="20 % - Markeringsfarve1 2 2 8 3" xfId="4351"/>
    <cellStyle name="20 % - Markeringsfarve1 2 2 8 3 2" xfId="9335"/>
    <cellStyle name="20 % - Markeringsfarve1 2 2 8 3 2 2" xfId="20140"/>
    <cellStyle name="20 % - Markeringsfarve1 2 2 8 3 3" xfId="15156"/>
    <cellStyle name="20 % - Markeringsfarve1 2 2 8 3 4" xfId="26513"/>
    <cellStyle name="20 % - Markeringsfarve1 2 2 8 4" xfId="6013"/>
    <cellStyle name="20 % - Markeringsfarve1 2 2 8 4 2" xfId="16819"/>
    <cellStyle name="20 % - Markeringsfarve1 2 2 8 5" xfId="11835"/>
    <cellStyle name="20 % - Markeringsfarve1 2 2 8 6" xfId="23191"/>
    <cellStyle name="20 % - Markeringsfarve1 2 2 9" xfId="1858"/>
    <cellStyle name="20 % - Markeringsfarve1 2 2 9 2" xfId="6845"/>
    <cellStyle name="20 % - Markeringsfarve1 2 2 9 2 2" xfId="17651"/>
    <cellStyle name="20 % - Markeringsfarve1 2 2 9 3" xfId="12667"/>
    <cellStyle name="20 % - Markeringsfarve1 2 2 9 4" xfId="24024"/>
    <cellStyle name="20 % - Markeringsfarve1 2 3" xfId="189"/>
    <cellStyle name="20 % - Markeringsfarve1 2 3 10" xfId="21843"/>
    <cellStyle name="20 % - Markeringsfarve1 2 3 11" xfId="22396"/>
    <cellStyle name="20 % - Markeringsfarve1 2 3 2" xfId="509"/>
    <cellStyle name="20 % - Markeringsfarve1 2 3 2 2" xfId="1339"/>
    <cellStyle name="20 % - Markeringsfarve1 2 3 2 2 2" xfId="3003"/>
    <cellStyle name="20 % - Markeringsfarve1 2 3 2 2 2 2" xfId="7990"/>
    <cellStyle name="20 % - Markeringsfarve1 2 3 2 2 2 2 2" xfId="18795"/>
    <cellStyle name="20 % - Markeringsfarve1 2 3 2 2 2 3" xfId="13811"/>
    <cellStyle name="20 % - Markeringsfarve1 2 3 2 2 2 4" xfId="25168"/>
    <cellStyle name="20 % - Markeringsfarve1 2 3 2 2 3" xfId="4667"/>
    <cellStyle name="20 % - Markeringsfarve1 2 3 2 2 3 2" xfId="9651"/>
    <cellStyle name="20 % - Markeringsfarve1 2 3 2 2 3 2 2" xfId="20456"/>
    <cellStyle name="20 % - Markeringsfarve1 2 3 2 2 3 3" xfId="15472"/>
    <cellStyle name="20 % - Markeringsfarve1 2 3 2 2 3 4" xfId="26829"/>
    <cellStyle name="20 % - Markeringsfarve1 2 3 2 2 4" xfId="6329"/>
    <cellStyle name="20 % - Markeringsfarve1 2 3 2 2 4 2" xfId="17135"/>
    <cellStyle name="20 % - Markeringsfarve1 2 3 2 2 5" xfId="12151"/>
    <cellStyle name="20 % - Markeringsfarve1 2 3 2 2 6" xfId="23507"/>
    <cellStyle name="20 % - Markeringsfarve1 2 3 2 3" xfId="2174"/>
    <cellStyle name="20 % - Markeringsfarve1 2 3 2 3 2" xfId="7161"/>
    <cellStyle name="20 % - Markeringsfarve1 2 3 2 3 2 2" xfId="17966"/>
    <cellStyle name="20 % - Markeringsfarve1 2 3 2 3 3" xfId="12982"/>
    <cellStyle name="20 % - Markeringsfarve1 2 3 2 3 4" xfId="24339"/>
    <cellStyle name="20 % - Markeringsfarve1 2 3 2 4" xfId="3838"/>
    <cellStyle name="20 % - Markeringsfarve1 2 3 2 4 2" xfId="8822"/>
    <cellStyle name="20 % - Markeringsfarve1 2 3 2 4 2 2" xfId="19627"/>
    <cellStyle name="20 % - Markeringsfarve1 2 3 2 4 3" xfId="14643"/>
    <cellStyle name="20 % - Markeringsfarve1 2 3 2 4 4" xfId="26000"/>
    <cellStyle name="20 % - Markeringsfarve1 2 3 2 5" xfId="5500"/>
    <cellStyle name="20 % - Markeringsfarve1 2 3 2 5 2" xfId="16306"/>
    <cellStyle name="20 % - Markeringsfarve1 2 3 2 6" xfId="10484"/>
    <cellStyle name="20 % - Markeringsfarve1 2 3 2 6 2" xfId="21289"/>
    <cellStyle name="20 % - Markeringsfarve1 2 3 2 7" xfId="11318"/>
    <cellStyle name="20 % - Markeringsfarve1 2 3 2 8" xfId="22122"/>
    <cellStyle name="20 % - Markeringsfarve1 2 3 2 9" xfId="22676"/>
    <cellStyle name="20 % - Markeringsfarve1 2 3 3" xfId="781"/>
    <cellStyle name="20 % - Markeringsfarve1 2 3 3 2" xfId="1613"/>
    <cellStyle name="20 % - Markeringsfarve1 2 3 3 2 2" xfId="3277"/>
    <cellStyle name="20 % - Markeringsfarve1 2 3 3 2 2 2" xfId="8264"/>
    <cellStyle name="20 % - Markeringsfarve1 2 3 3 2 2 2 2" xfId="19069"/>
    <cellStyle name="20 % - Markeringsfarve1 2 3 3 2 2 3" xfId="14085"/>
    <cellStyle name="20 % - Markeringsfarve1 2 3 3 2 2 4" xfId="25442"/>
    <cellStyle name="20 % - Markeringsfarve1 2 3 3 2 3" xfId="4941"/>
    <cellStyle name="20 % - Markeringsfarve1 2 3 3 2 3 2" xfId="9925"/>
    <cellStyle name="20 % - Markeringsfarve1 2 3 3 2 3 2 2" xfId="20730"/>
    <cellStyle name="20 % - Markeringsfarve1 2 3 3 2 3 3" xfId="15746"/>
    <cellStyle name="20 % - Markeringsfarve1 2 3 3 2 3 4" xfId="27103"/>
    <cellStyle name="20 % - Markeringsfarve1 2 3 3 2 4" xfId="6603"/>
    <cellStyle name="20 % - Markeringsfarve1 2 3 3 2 4 2" xfId="17409"/>
    <cellStyle name="20 % - Markeringsfarve1 2 3 3 2 5" xfId="12425"/>
    <cellStyle name="20 % - Markeringsfarve1 2 3 3 2 6" xfId="23781"/>
    <cellStyle name="20 % - Markeringsfarve1 2 3 3 3" xfId="2446"/>
    <cellStyle name="20 % - Markeringsfarve1 2 3 3 3 2" xfId="7433"/>
    <cellStyle name="20 % - Markeringsfarve1 2 3 3 3 2 2" xfId="18238"/>
    <cellStyle name="20 % - Markeringsfarve1 2 3 3 3 3" xfId="13254"/>
    <cellStyle name="20 % - Markeringsfarve1 2 3 3 3 4" xfId="24611"/>
    <cellStyle name="20 % - Markeringsfarve1 2 3 3 4" xfId="4110"/>
    <cellStyle name="20 % - Markeringsfarve1 2 3 3 4 2" xfId="9094"/>
    <cellStyle name="20 % - Markeringsfarve1 2 3 3 4 2 2" xfId="19899"/>
    <cellStyle name="20 % - Markeringsfarve1 2 3 3 4 3" xfId="14915"/>
    <cellStyle name="20 % - Markeringsfarve1 2 3 3 4 4" xfId="26272"/>
    <cellStyle name="20 % - Markeringsfarve1 2 3 3 5" xfId="5772"/>
    <cellStyle name="20 % - Markeringsfarve1 2 3 3 5 2" xfId="16578"/>
    <cellStyle name="20 % - Markeringsfarve1 2 3 3 6" xfId="10758"/>
    <cellStyle name="20 % - Markeringsfarve1 2 3 3 6 2" xfId="21563"/>
    <cellStyle name="20 % - Markeringsfarve1 2 3 3 7" xfId="11593"/>
    <cellStyle name="20 % - Markeringsfarve1 2 3 3 8" xfId="22950"/>
    <cellStyle name="20 % - Markeringsfarve1 2 3 4" xfId="1060"/>
    <cellStyle name="20 % - Markeringsfarve1 2 3 4 2" xfId="2724"/>
    <cellStyle name="20 % - Markeringsfarve1 2 3 4 2 2" xfId="7711"/>
    <cellStyle name="20 % - Markeringsfarve1 2 3 4 2 2 2" xfId="18516"/>
    <cellStyle name="20 % - Markeringsfarve1 2 3 4 2 3" xfId="13532"/>
    <cellStyle name="20 % - Markeringsfarve1 2 3 4 2 4" xfId="24889"/>
    <cellStyle name="20 % - Markeringsfarve1 2 3 4 3" xfId="4388"/>
    <cellStyle name="20 % - Markeringsfarve1 2 3 4 3 2" xfId="9372"/>
    <cellStyle name="20 % - Markeringsfarve1 2 3 4 3 2 2" xfId="20177"/>
    <cellStyle name="20 % - Markeringsfarve1 2 3 4 3 3" xfId="15193"/>
    <cellStyle name="20 % - Markeringsfarve1 2 3 4 3 4" xfId="26550"/>
    <cellStyle name="20 % - Markeringsfarve1 2 3 4 4" xfId="6050"/>
    <cellStyle name="20 % - Markeringsfarve1 2 3 4 4 2" xfId="16856"/>
    <cellStyle name="20 % - Markeringsfarve1 2 3 4 5" xfId="11872"/>
    <cellStyle name="20 % - Markeringsfarve1 2 3 4 6" xfId="23228"/>
    <cellStyle name="20 % - Markeringsfarve1 2 3 5" xfId="1894"/>
    <cellStyle name="20 % - Markeringsfarve1 2 3 5 2" xfId="6881"/>
    <cellStyle name="20 % - Markeringsfarve1 2 3 5 2 2" xfId="17687"/>
    <cellStyle name="20 % - Markeringsfarve1 2 3 5 3" xfId="12703"/>
    <cellStyle name="20 % - Markeringsfarve1 2 3 5 4" xfId="24060"/>
    <cellStyle name="20 % - Markeringsfarve1 2 3 6" xfId="3559"/>
    <cellStyle name="20 % - Markeringsfarve1 2 3 6 2" xfId="8543"/>
    <cellStyle name="20 % - Markeringsfarve1 2 3 6 2 2" xfId="19348"/>
    <cellStyle name="20 % - Markeringsfarve1 2 3 6 3" xfId="14364"/>
    <cellStyle name="20 % - Markeringsfarve1 2 3 6 4" xfId="25721"/>
    <cellStyle name="20 % - Markeringsfarve1 2 3 7" xfId="5220"/>
    <cellStyle name="20 % - Markeringsfarve1 2 3 7 2" xfId="16027"/>
    <cellStyle name="20 % - Markeringsfarve1 2 3 8" xfId="10204"/>
    <cellStyle name="20 % - Markeringsfarve1 2 3 8 2" xfId="21009"/>
    <cellStyle name="20 % - Markeringsfarve1 2 3 9" xfId="11038"/>
    <cellStyle name="20 % - Markeringsfarve1 2 4" xfId="243"/>
    <cellStyle name="20 % - Markeringsfarve1 2 4 10" xfId="21896"/>
    <cellStyle name="20 % - Markeringsfarve1 2 4 11" xfId="22449"/>
    <cellStyle name="20 % - Markeringsfarve1 2 4 2" xfId="560"/>
    <cellStyle name="20 % - Markeringsfarve1 2 4 2 2" xfId="1392"/>
    <cellStyle name="20 % - Markeringsfarve1 2 4 2 2 2" xfId="3056"/>
    <cellStyle name="20 % - Markeringsfarve1 2 4 2 2 2 2" xfId="8043"/>
    <cellStyle name="20 % - Markeringsfarve1 2 4 2 2 2 2 2" xfId="18848"/>
    <cellStyle name="20 % - Markeringsfarve1 2 4 2 2 2 3" xfId="13864"/>
    <cellStyle name="20 % - Markeringsfarve1 2 4 2 2 2 4" xfId="25221"/>
    <cellStyle name="20 % - Markeringsfarve1 2 4 2 2 3" xfId="4720"/>
    <cellStyle name="20 % - Markeringsfarve1 2 4 2 2 3 2" xfId="9704"/>
    <cellStyle name="20 % - Markeringsfarve1 2 4 2 2 3 2 2" xfId="20509"/>
    <cellStyle name="20 % - Markeringsfarve1 2 4 2 2 3 3" xfId="15525"/>
    <cellStyle name="20 % - Markeringsfarve1 2 4 2 2 3 4" xfId="26882"/>
    <cellStyle name="20 % - Markeringsfarve1 2 4 2 2 4" xfId="6382"/>
    <cellStyle name="20 % - Markeringsfarve1 2 4 2 2 4 2" xfId="17188"/>
    <cellStyle name="20 % - Markeringsfarve1 2 4 2 2 5" xfId="12204"/>
    <cellStyle name="20 % - Markeringsfarve1 2 4 2 2 6" xfId="23560"/>
    <cellStyle name="20 % - Markeringsfarve1 2 4 2 3" xfId="2225"/>
    <cellStyle name="20 % - Markeringsfarve1 2 4 2 3 2" xfId="7212"/>
    <cellStyle name="20 % - Markeringsfarve1 2 4 2 3 2 2" xfId="18017"/>
    <cellStyle name="20 % - Markeringsfarve1 2 4 2 3 3" xfId="13033"/>
    <cellStyle name="20 % - Markeringsfarve1 2 4 2 3 4" xfId="24390"/>
    <cellStyle name="20 % - Markeringsfarve1 2 4 2 4" xfId="3889"/>
    <cellStyle name="20 % - Markeringsfarve1 2 4 2 4 2" xfId="8873"/>
    <cellStyle name="20 % - Markeringsfarve1 2 4 2 4 2 2" xfId="19678"/>
    <cellStyle name="20 % - Markeringsfarve1 2 4 2 4 3" xfId="14694"/>
    <cellStyle name="20 % - Markeringsfarve1 2 4 2 4 4" xfId="26051"/>
    <cellStyle name="20 % - Markeringsfarve1 2 4 2 5" xfId="5551"/>
    <cellStyle name="20 % - Markeringsfarve1 2 4 2 5 2" xfId="16357"/>
    <cellStyle name="20 % - Markeringsfarve1 2 4 2 6" xfId="10537"/>
    <cellStyle name="20 % - Markeringsfarve1 2 4 2 6 2" xfId="21342"/>
    <cellStyle name="20 % - Markeringsfarve1 2 4 2 7" xfId="11371"/>
    <cellStyle name="20 % - Markeringsfarve1 2 4 2 8" xfId="22175"/>
    <cellStyle name="20 % - Markeringsfarve1 2 4 2 9" xfId="22729"/>
    <cellStyle name="20 % - Markeringsfarve1 2 4 3" xfId="834"/>
    <cellStyle name="20 % - Markeringsfarve1 2 4 3 2" xfId="1666"/>
    <cellStyle name="20 % - Markeringsfarve1 2 4 3 2 2" xfId="3330"/>
    <cellStyle name="20 % - Markeringsfarve1 2 4 3 2 2 2" xfId="8317"/>
    <cellStyle name="20 % - Markeringsfarve1 2 4 3 2 2 2 2" xfId="19122"/>
    <cellStyle name="20 % - Markeringsfarve1 2 4 3 2 2 3" xfId="14138"/>
    <cellStyle name="20 % - Markeringsfarve1 2 4 3 2 2 4" xfId="25495"/>
    <cellStyle name="20 % - Markeringsfarve1 2 4 3 2 3" xfId="4994"/>
    <cellStyle name="20 % - Markeringsfarve1 2 4 3 2 3 2" xfId="9978"/>
    <cellStyle name="20 % - Markeringsfarve1 2 4 3 2 3 2 2" xfId="20783"/>
    <cellStyle name="20 % - Markeringsfarve1 2 4 3 2 3 3" xfId="15799"/>
    <cellStyle name="20 % - Markeringsfarve1 2 4 3 2 3 4" xfId="27156"/>
    <cellStyle name="20 % - Markeringsfarve1 2 4 3 2 4" xfId="6656"/>
    <cellStyle name="20 % - Markeringsfarve1 2 4 3 2 4 2" xfId="17462"/>
    <cellStyle name="20 % - Markeringsfarve1 2 4 3 2 5" xfId="12478"/>
    <cellStyle name="20 % - Markeringsfarve1 2 4 3 2 6" xfId="23834"/>
    <cellStyle name="20 % - Markeringsfarve1 2 4 3 3" xfId="2499"/>
    <cellStyle name="20 % - Markeringsfarve1 2 4 3 3 2" xfId="7486"/>
    <cellStyle name="20 % - Markeringsfarve1 2 4 3 3 2 2" xfId="18291"/>
    <cellStyle name="20 % - Markeringsfarve1 2 4 3 3 3" xfId="13307"/>
    <cellStyle name="20 % - Markeringsfarve1 2 4 3 3 4" xfId="24664"/>
    <cellStyle name="20 % - Markeringsfarve1 2 4 3 4" xfId="4163"/>
    <cellStyle name="20 % - Markeringsfarve1 2 4 3 4 2" xfId="9147"/>
    <cellStyle name="20 % - Markeringsfarve1 2 4 3 4 2 2" xfId="19952"/>
    <cellStyle name="20 % - Markeringsfarve1 2 4 3 4 3" xfId="14968"/>
    <cellStyle name="20 % - Markeringsfarve1 2 4 3 4 4" xfId="26325"/>
    <cellStyle name="20 % - Markeringsfarve1 2 4 3 5" xfId="5825"/>
    <cellStyle name="20 % - Markeringsfarve1 2 4 3 5 2" xfId="16631"/>
    <cellStyle name="20 % - Markeringsfarve1 2 4 3 6" xfId="10811"/>
    <cellStyle name="20 % - Markeringsfarve1 2 4 3 6 2" xfId="21616"/>
    <cellStyle name="20 % - Markeringsfarve1 2 4 3 7" xfId="11646"/>
    <cellStyle name="20 % - Markeringsfarve1 2 4 3 8" xfId="23003"/>
    <cellStyle name="20 % - Markeringsfarve1 2 4 4" xfId="1113"/>
    <cellStyle name="20 % - Markeringsfarve1 2 4 4 2" xfId="2777"/>
    <cellStyle name="20 % - Markeringsfarve1 2 4 4 2 2" xfId="7764"/>
    <cellStyle name="20 % - Markeringsfarve1 2 4 4 2 2 2" xfId="18569"/>
    <cellStyle name="20 % - Markeringsfarve1 2 4 4 2 3" xfId="13585"/>
    <cellStyle name="20 % - Markeringsfarve1 2 4 4 2 4" xfId="24942"/>
    <cellStyle name="20 % - Markeringsfarve1 2 4 4 3" xfId="4441"/>
    <cellStyle name="20 % - Markeringsfarve1 2 4 4 3 2" xfId="9425"/>
    <cellStyle name="20 % - Markeringsfarve1 2 4 4 3 2 2" xfId="20230"/>
    <cellStyle name="20 % - Markeringsfarve1 2 4 4 3 3" xfId="15246"/>
    <cellStyle name="20 % - Markeringsfarve1 2 4 4 3 4" xfId="26603"/>
    <cellStyle name="20 % - Markeringsfarve1 2 4 4 4" xfId="6103"/>
    <cellStyle name="20 % - Markeringsfarve1 2 4 4 4 2" xfId="16909"/>
    <cellStyle name="20 % - Markeringsfarve1 2 4 4 5" xfId="11925"/>
    <cellStyle name="20 % - Markeringsfarve1 2 4 4 6" xfId="23281"/>
    <cellStyle name="20 % - Markeringsfarve1 2 4 5" xfId="1947"/>
    <cellStyle name="20 % - Markeringsfarve1 2 4 5 2" xfId="6934"/>
    <cellStyle name="20 % - Markeringsfarve1 2 4 5 2 2" xfId="17740"/>
    <cellStyle name="20 % - Markeringsfarve1 2 4 5 3" xfId="12756"/>
    <cellStyle name="20 % - Markeringsfarve1 2 4 5 4" xfId="24113"/>
    <cellStyle name="20 % - Markeringsfarve1 2 4 6" xfId="3612"/>
    <cellStyle name="20 % - Markeringsfarve1 2 4 6 2" xfId="8596"/>
    <cellStyle name="20 % - Markeringsfarve1 2 4 6 2 2" xfId="19401"/>
    <cellStyle name="20 % - Markeringsfarve1 2 4 6 3" xfId="14417"/>
    <cellStyle name="20 % - Markeringsfarve1 2 4 6 4" xfId="25774"/>
    <cellStyle name="20 % - Markeringsfarve1 2 4 7" xfId="5273"/>
    <cellStyle name="20 % - Markeringsfarve1 2 4 7 2" xfId="16080"/>
    <cellStyle name="20 % - Markeringsfarve1 2 4 8" xfId="10257"/>
    <cellStyle name="20 % - Markeringsfarve1 2 4 8 2" xfId="21062"/>
    <cellStyle name="20 % - Markeringsfarve1 2 4 9" xfId="11091"/>
    <cellStyle name="20 % - Markeringsfarve1 2 5" xfId="297"/>
    <cellStyle name="20 % - Markeringsfarve1 2 5 10" xfId="21950"/>
    <cellStyle name="20 % - Markeringsfarve1 2 5 11" xfId="22503"/>
    <cellStyle name="20 % - Markeringsfarve1 2 5 2" xfId="614"/>
    <cellStyle name="20 % - Markeringsfarve1 2 5 2 2" xfId="1446"/>
    <cellStyle name="20 % - Markeringsfarve1 2 5 2 2 2" xfId="3110"/>
    <cellStyle name="20 % - Markeringsfarve1 2 5 2 2 2 2" xfId="8097"/>
    <cellStyle name="20 % - Markeringsfarve1 2 5 2 2 2 2 2" xfId="18902"/>
    <cellStyle name="20 % - Markeringsfarve1 2 5 2 2 2 3" xfId="13918"/>
    <cellStyle name="20 % - Markeringsfarve1 2 5 2 2 2 4" xfId="25275"/>
    <cellStyle name="20 % - Markeringsfarve1 2 5 2 2 3" xfId="4774"/>
    <cellStyle name="20 % - Markeringsfarve1 2 5 2 2 3 2" xfId="9758"/>
    <cellStyle name="20 % - Markeringsfarve1 2 5 2 2 3 2 2" xfId="20563"/>
    <cellStyle name="20 % - Markeringsfarve1 2 5 2 2 3 3" xfId="15579"/>
    <cellStyle name="20 % - Markeringsfarve1 2 5 2 2 3 4" xfId="26936"/>
    <cellStyle name="20 % - Markeringsfarve1 2 5 2 2 4" xfId="6436"/>
    <cellStyle name="20 % - Markeringsfarve1 2 5 2 2 4 2" xfId="17242"/>
    <cellStyle name="20 % - Markeringsfarve1 2 5 2 2 5" xfId="12258"/>
    <cellStyle name="20 % - Markeringsfarve1 2 5 2 2 6" xfId="23614"/>
    <cellStyle name="20 % - Markeringsfarve1 2 5 2 3" xfId="2279"/>
    <cellStyle name="20 % - Markeringsfarve1 2 5 2 3 2" xfId="7266"/>
    <cellStyle name="20 % - Markeringsfarve1 2 5 2 3 2 2" xfId="18071"/>
    <cellStyle name="20 % - Markeringsfarve1 2 5 2 3 3" xfId="13087"/>
    <cellStyle name="20 % - Markeringsfarve1 2 5 2 3 4" xfId="24444"/>
    <cellStyle name="20 % - Markeringsfarve1 2 5 2 4" xfId="3943"/>
    <cellStyle name="20 % - Markeringsfarve1 2 5 2 4 2" xfId="8927"/>
    <cellStyle name="20 % - Markeringsfarve1 2 5 2 4 2 2" xfId="19732"/>
    <cellStyle name="20 % - Markeringsfarve1 2 5 2 4 3" xfId="14748"/>
    <cellStyle name="20 % - Markeringsfarve1 2 5 2 4 4" xfId="26105"/>
    <cellStyle name="20 % - Markeringsfarve1 2 5 2 5" xfId="5605"/>
    <cellStyle name="20 % - Markeringsfarve1 2 5 2 5 2" xfId="16411"/>
    <cellStyle name="20 % - Markeringsfarve1 2 5 2 6" xfId="10591"/>
    <cellStyle name="20 % - Markeringsfarve1 2 5 2 6 2" xfId="21396"/>
    <cellStyle name="20 % - Markeringsfarve1 2 5 2 7" xfId="11425"/>
    <cellStyle name="20 % - Markeringsfarve1 2 5 2 8" xfId="22229"/>
    <cellStyle name="20 % - Markeringsfarve1 2 5 2 9" xfId="22783"/>
    <cellStyle name="20 % - Markeringsfarve1 2 5 3" xfId="888"/>
    <cellStyle name="20 % - Markeringsfarve1 2 5 3 2" xfId="1720"/>
    <cellStyle name="20 % - Markeringsfarve1 2 5 3 2 2" xfId="3384"/>
    <cellStyle name="20 % - Markeringsfarve1 2 5 3 2 2 2" xfId="8371"/>
    <cellStyle name="20 % - Markeringsfarve1 2 5 3 2 2 2 2" xfId="19176"/>
    <cellStyle name="20 % - Markeringsfarve1 2 5 3 2 2 3" xfId="14192"/>
    <cellStyle name="20 % - Markeringsfarve1 2 5 3 2 2 4" xfId="25549"/>
    <cellStyle name="20 % - Markeringsfarve1 2 5 3 2 3" xfId="5048"/>
    <cellStyle name="20 % - Markeringsfarve1 2 5 3 2 3 2" xfId="10032"/>
    <cellStyle name="20 % - Markeringsfarve1 2 5 3 2 3 2 2" xfId="20837"/>
    <cellStyle name="20 % - Markeringsfarve1 2 5 3 2 3 3" xfId="15853"/>
    <cellStyle name="20 % - Markeringsfarve1 2 5 3 2 3 4" xfId="27210"/>
    <cellStyle name="20 % - Markeringsfarve1 2 5 3 2 4" xfId="6710"/>
    <cellStyle name="20 % - Markeringsfarve1 2 5 3 2 4 2" xfId="17516"/>
    <cellStyle name="20 % - Markeringsfarve1 2 5 3 2 5" xfId="12532"/>
    <cellStyle name="20 % - Markeringsfarve1 2 5 3 2 6" xfId="23888"/>
    <cellStyle name="20 % - Markeringsfarve1 2 5 3 3" xfId="2553"/>
    <cellStyle name="20 % - Markeringsfarve1 2 5 3 3 2" xfId="7540"/>
    <cellStyle name="20 % - Markeringsfarve1 2 5 3 3 2 2" xfId="18345"/>
    <cellStyle name="20 % - Markeringsfarve1 2 5 3 3 3" xfId="13361"/>
    <cellStyle name="20 % - Markeringsfarve1 2 5 3 3 4" xfId="24718"/>
    <cellStyle name="20 % - Markeringsfarve1 2 5 3 4" xfId="4217"/>
    <cellStyle name="20 % - Markeringsfarve1 2 5 3 4 2" xfId="9201"/>
    <cellStyle name="20 % - Markeringsfarve1 2 5 3 4 2 2" xfId="20006"/>
    <cellStyle name="20 % - Markeringsfarve1 2 5 3 4 3" xfId="15022"/>
    <cellStyle name="20 % - Markeringsfarve1 2 5 3 4 4" xfId="26379"/>
    <cellStyle name="20 % - Markeringsfarve1 2 5 3 5" xfId="5879"/>
    <cellStyle name="20 % - Markeringsfarve1 2 5 3 5 2" xfId="16685"/>
    <cellStyle name="20 % - Markeringsfarve1 2 5 3 6" xfId="10865"/>
    <cellStyle name="20 % - Markeringsfarve1 2 5 3 6 2" xfId="21670"/>
    <cellStyle name="20 % - Markeringsfarve1 2 5 3 7" xfId="11700"/>
    <cellStyle name="20 % - Markeringsfarve1 2 5 3 8" xfId="23057"/>
    <cellStyle name="20 % - Markeringsfarve1 2 5 4" xfId="1167"/>
    <cellStyle name="20 % - Markeringsfarve1 2 5 4 2" xfId="2831"/>
    <cellStyle name="20 % - Markeringsfarve1 2 5 4 2 2" xfId="7818"/>
    <cellStyle name="20 % - Markeringsfarve1 2 5 4 2 2 2" xfId="18623"/>
    <cellStyle name="20 % - Markeringsfarve1 2 5 4 2 3" xfId="13639"/>
    <cellStyle name="20 % - Markeringsfarve1 2 5 4 2 4" xfId="24996"/>
    <cellStyle name="20 % - Markeringsfarve1 2 5 4 3" xfId="4495"/>
    <cellStyle name="20 % - Markeringsfarve1 2 5 4 3 2" xfId="9479"/>
    <cellStyle name="20 % - Markeringsfarve1 2 5 4 3 2 2" xfId="20284"/>
    <cellStyle name="20 % - Markeringsfarve1 2 5 4 3 3" xfId="15300"/>
    <cellStyle name="20 % - Markeringsfarve1 2 5 4 3 4" xfId="26657"/>
    <cellStyle name="20 % - Markeringsfarve1 2 5 4 4" xfId="6157"/>
    <cellStyle name="20 % - Markeringsfarve1 2 5 4 4 2" xfId="16963"/>
    <cellStyle name="20 % - Markeringsfarve1 2 5 4 5" xfId="11979"/>
    <cellStyle name="20 % - Markeringsfarve1 2 5 4 6" xfId="23335"/>
    <cellStyle name="20 % - Markeringsfarve1 2 5 5" xfId="2001"/>
    <cellStyle name="20 % - Markeringsfarve1 2 5 5 2" xfId="6988"/>
    <cellStyle name="20 % - Markeringsfarve1 2 5 5 2 2" xfId="17794"/>
    <cellStyle name="20 % - Markeringsfarve1 2 5 5 3" xfId="12810"/>
    <cellStyle name="20 % - Markeringsfarve1 2 5 5 4" xfId="24167"/>
    <cellStyle name="20 % - Markeringsfarve1 2 5 6" xfId="3666"/>
    <cellStyle name="20 % - Markeringsfarve1 2 5 6 2" xfId="8650"/>
    <cellStyle name="20 % - Markeringsfarve1 2 5 6 2 2" xfId="19455"/>
    <cellStyle name="20 % - Markeringsfarve1 2 5 6 3" xfId="14471"/>
    <cellStyle name="20 % - Markeringsfarve1 2 5 6 4" xfId="25828"/>
    <cellStyle name="20 % - Markeringsfarve1 2 5 7" xfId="5327"/>
    <cellStyle name="20 % - Markeringsfarve1 2 5 7 2" xfId="16134"/>
    <cellStyle name="20 % - Markeringsfarve1 2 5 8" xfId="10311"/>
    <cellStyle name="20 % - Markeringsfarve1 2 5 8 2" xfId="21116"/>
    <cellStyle name="20 % - Markeringsfarve1 2 5 9" xfId="11145"/>
    <cellStyle name="20 % - Markeringsfarve1 2 6" xfId="353"/>
    <cellStyle name="20 % - Markeringsfarve1 2 6 10" xfId="22006"/>
    <cellStyle name="20 % - Markeringsfarve1 2 6 11" xfId="22559"/>
    <cellStyle name="20 % - Markeringsfarve1 2 6 2" xfId="670"/>
    <cellStyle name="20 % - Markeringsfarve1 2 6 2 2" xfId="1502"/>
    <cellStyle name="20 % - Markeringsfarve1 2 6 2 2 2" xfId="3166"/>
    <cellStyle name="20 % - Markeringsfarve1 2 6 2 2 2 2" xfId="8153"/>
    <cellStyle name="20 % - Markeringsfarve1 2 6 2 2 2 2 2" xfId="18958"/>
    <cellStyle name="20 % - Markeringsfarve1 2 6 2 2 2 3" xfId="13974"/>
    <cellStyle name="20 % - Markeringsfarve1 2 6 2 2 2 4" xfId="25331"/>
    <cellStyle name="20 % - Markeringsfarve1 2 6 2 2 3" xfId="4830"/>
    <cellStyle name="20 % - Markeringsfarve1 2 6 2 2 3 2" xfId="9814"/>
    <cellStyle name="20 % - Markeringsfarve1 2 6 2 2 3 2 2" xfId="20619"/>
    <cellStyle name="20 % - Markeringsfarve1 2 6 2 2 3 3" xfId="15635"/>
    <cellStyle name="20 % - Markeringsfarve1 2 6 2 2 3 4" xfId="26992"/>
    <cellStyle name="20 % - Markeringsfarve1 2 6 2 2 4" xfId="6492"/>
    <cellStyle name="20 % - Markeringsfarve1 2 6 2 2 4 2" xfId="17298"/>
    <cellStyle name="20 % - Markeringsfarve1 2 6 2 2 5" xfId="12314"/>
    <cellStyle name="20 % - Markeringsfarve1 2 6 2 2 6" xfId="23670"/>
    <cellStyle name="20 % - Markeringsfarve1 2 6 2 3" xfId="2335"/>
    <cellStyle name="20 % - Markeringsfarve1 2 6 2 3 2" xfId="7322"/>
    <cellStyle name="20 % - Markeringsfarve1 2 6 2 3 2 2" xfId="18127"/>
    <cellStyle name="20 % - Markeringsfarve1 2 6 2 3 3" xfId="13143"/>
    <cellStyle name="20 % - Markeringsfarve1 2 6 2 3 4" xfId="24500"/>
    <cellStyle name="20 % - Markeringsfarve1 2 6 2 4" xfId="3999"/>
    <cellStyle name="20 % - Markeringsfarve1 2 6 2 4 2" xfId="8983"/>
    <cellStyle name="20 % - Markeringsfarve1 2 6 2 4 2 2" xfId="19788"/>
    <cellStyle name="20 % - Markeringsfarve1 2 6 2 4 3" xfId="14804"/>
    <cellStyle name="20 % - Markeringsfarve1 2 6 2 4 4" xfId="26161"/>
    <cellStyle name="20 % - Markeringsfarve1 2 6 2 5" xfId="5661"/>
    <cellStyle name="20 % - Markeringsfarve1 2 6 2 5 2" xfId="16467"/>
    <cellStyle name="20 % - Markeringsfarve1 2 6 2 6" xfId="10647"/>
    <cellStyle name="20 % - Markeringsfarve1 2 6 2 6 2" xfId="21452"/>
    <cellStyle name="20 % - Markeringsfarve1 2 6 2 7" xfId="11481"/>
    <cellStyle name="20 % - Markeringsfarve1 2 6 2 8" xfId="22285"/>
    <cellStyle name="20 % - Markeringsfarve1 2 6 2 9" xfId="22839"/>
    <cellStyle name="20 % - Markeringsfarve1 2 6 3" xfId="944"/>
    <cellStyle name="20 % - Markeringsfarve1 2 6 3 2" xfId="1776"/>
    <cellStyle name="20 % - Markeringsfarve1 2 6 3 2 2" xfId="3440"/>
    <cellStyle name="20 % - Markeringsfarve1 2 6 3 2 2 2" xfId="8427"/>
    <cellStyle name="20 % - Markeringsfarve1 2 6 3 2 2 2 2" xfId="19232"/>
    <cellStyle name="20 % - Markeringsfarve1 2 6 3 2 2 3" xfId="14248"/>
    <cellStyle name="20 % - Markeringsfarve1 2 6 3 2 2 4" xfId="25605"/>
    <cellStyle name="20 % - Markeringsfarve1 2 6 3 2 3" xfId="5104"/>
    <cellStyle name="20 % - Markeringsfarve1 2 6 3 2 3 2" xfId="10088"/>
    <cellStyle name="20 % - Markeringsfarve1 2 6 3 2 3 2 2" xfId="20893"/>
    <cellStyle name="20 % - Markeringsfarve1 2 6 3 2 3 3" xfId="15909"/>
    <cellStyle name="20 % - Markeringsfarve1 2 6 3 2 3 4" xfId="27266"/>
    <cellStyle name="20 % - Markeringsfarve1 2 6 3 2 4" xfId="6766"/>
    <cellStyle name="20 % - Markeringsfarve1 2 6 3 2 4 2" xfId="17572"/>
    <cellStyle name="20 % - Markeringsfarve1 2 6 3 2 5" xfId="12588"/>
    <cellStyle name="20 % - Markeringsfarve1 2 6 3 2 6" xfId="23944"/>
    <cellStyle name="20 % - Markeringsfarve1 2 6 3 3" xfId="2609"/>
    <cellStyle name="20 % - Markeringsfarve1 2 6 3 3 2" xfId="7596"/>
    <cellStyle name="20 % - Markeringsfarve1 2 6 3 3 2 2" xfId="18401"/>
    <cellStyle name="20 % - Markeringsfarve1 2 6 3 3 3" xfId="13417"/>
    <cellStyle name="20 % - Markeringsfarve1 2 6 3 3 4" xfId="24774"/>
    <cellStyle name="20 % - Markeringsfarve1 2 6 3 4" xfId="4273"/>
    <cellStyle name="20 % - Markeringsfarve1 2 6 3 4 2" xfId="9257"/>
    <cellStyle name="20 % - Markeringsfarve1 2 6 3 4 2 2" xfId="20062"/>
    <cellStyle name="20 % - Markeringsfarve1 2 6 3 4 3" xfId="15078"/>
    <cellStyle name="20 % - Markeringsfarve1 2 6 3 4 4" xfId="26435"/>
    <cellStyle name="20 % - Markeringsfarve1 2 6 3 5" xfId="5935"/>
    <cellStyle name="20 % - Markeringsfarve1 2 6 3 5 2" xfId="16741"/>
    <cellStyle name="20 % - Markeringsfarve1 2 6 3 6" xfId="10921"/>
    <cellStyle name="20 % - Markeringsfarve1 2 6 3 6 2" xfId="21726"/>
    <cellStyle name="20 % - Markeringsfarve1 2 6 3 7" xfId="11756"/>
    <cellStyle name="20 % - Markeringsfarve1 2 6 3 8" xfId="23113"/>
    <cellStyle name="20 % - Markeringsfarve1 2 6 4" xfId="1223"/>
    <cellStyle name="20 % - Markeringsfarve1 2 6 4 2" xfId="2887"/>
    <cellStyle name="20 % - Markeringsfarve1 2 6 4 2 2" xfId="7874"/>
    <cellStyle name="20 % - Markeringsfarve1 2 6 4 2 2 2" xfId="18679"/>
    <cellStyle name="20 % - Markeringsfarve1 2 6 4 2 3" xfId="13695"/>
    <cellStyle name="20 % - Markeringsfarve1 2 6 4 2 4" xfId="25052"/>
    <cellStyle name="20 % - Markeringsfarve1 2 6 4 3" xfId="4551"/>
    <cellStyle name="20 % - Markeringsfarve1 2 6 4 3 2" xfId="9535"/>
    <cellStyle name="20 % - Markeringsfarve1 2 6 4 3 2 2" xfId="20340"/>
    <cellStyle name="20 % - Markeringsfarve1 2 6 4 3 3" xfId="15356"/>
    <cellStyle name="20 % - Markeringsfarve1 2 6 4 3 4" xfId="26713"/>
    <cellStyle name="20 % - Markeringsfarve1 2 6 4 4" xfId="6213"/>
    <cellStyle name="20 % - Markeringsfarve1 2 6 4 4 2" xfId="17019"/>
    <cellStyle name="20 % - Markeringsfarve1 2 6 4 5" xfId="12035"/>
    <cellStyle name="20 % - Markeringsfarve1 2 6 4 6" xfId="23391"/>
    <cellStyle name="20 % - Markeringsfarve1 2 6 5" xfId="2057"/>
    <cellStyle name="20 % - Markeringsfarve1 2 6 5 2" xfId="7044"/>
    <cellStyle name="20 % - Markeringsfarve1 2 6 5 2 2" xfId="17850"/>
    <cellStyle name="20 % - Markeringsfarve1 2 6 5 3" xfId="12866"/>
    <cellStyle name="20 % - Markeringsfarve1 2 6 5 4" xfId="24223"/>
    <cellStyle name="20 % - Markeringsfarve1 2 6 6" xfId="3722"/>
    <cellStyle name="20 % - Markeringsfarve1 2 6 6 2" xfId="8706"/>
    <cellStyle name="20 % - Markeringsfarve1 2 6 6 2 2" xfId="19511"/>
    <cellStyle name="20 % - Markeringsfarve1 2 6 6 3" xfId="14527"/>
    <cellStyle name="20 % - Markeringsfarve1 2 6 6 4" xfId="25884"/>
    <cellStyle name="20 % - Markeringsfarve1 2 6 7" xfId="5383"/>
    <cellStyle name="20 % - Markeringsfarve1 2 6 7 2" xfId="16190"/>
    <cellStyle name="20 % - Markeringsfarve1 2 6 8" xfId="10367"/>
    <cellStyle name="20 % - Markeringsfarve1 2 6 8 2" xfId="21172"/>
    <cellStyle name="20 % - Markeringsfarve1 2 6 9" xfId="11201"/>
    <cellStyle name="20 % - Markeringsfarve1 2 7" xfId="454"/>
    <cellStyle name="20 % - Markeringsfarve1 2 7 2" xfId="1284"/>
    <cellStyle name="20 % - Markeringsfarve1 2 7 2 2" xfId="2948"/>
    <cellStyle name="20 % - Markeringsfarve1 2 7 2 2 2" xfId="7935"/>
    <cellStyle name="20 % - Markeringsfarve1 2 7 2 2 2 2" xfId="18740"/>
    <cellStyle name="20 % - Markeringsfarve1 2 7 2 2 3" xfId="13756"/>
    <cellStyle name="20 % - Markeringsfarve1 2 7 2 2 4" xfId="25113"/>
    <cellStyle name="20 % - Markeringsfarve1 2 7 2 3" xfId="4612"/>
    <cellStyle name="20 % - Markeringsfarve1 2 7 2 3 2" xfId="9596"/>
    <cellStyle name="20 % - Markeringsfarve1 2 7 2 3 2 2" xfId="20401"/>
    <cellStyle name="20 % - Markeringsfarve1 2 7 2 3 3" xfId="15417"/>
    <cellStyle name="20 % - Markeringsfarve1 2 7 2 3 4" xfId="26774"/>
    <cellStyle name="20 % - Markeringsfarve1 2 7 2 4" xfId="6274"/>
    <cellStyle name="20 % - Markeringsfarve1 2 7 2 4 2" xfId="17080"/>
    <cellStyle name="20 % - Markeringsfarve1 2 7 2 5" xfId="12096"/>
    <cellStyle name="20 % - Markeringsfarve1 2 7 2 6" xfId="23452"/>
    <cellStyle name="20 % - Markeringsfarve1 2 7 3" xfId="2119"/>
    <cellStyle name="20 % - Markeringsfarve1 2 7 3 2" xfId="7106"/>
    <cellStyle name="20 % - Markeringsfarve1 2 7 3 2 2" xfId="17911"/>
    <cellStyle name="20 % - Markeringsfarve1 2 7 3 3" xfId="12927"/>
    <cellStyle name="20 % - Markeringsfarve1 2 7 3 4" xfId="24284"/>
    <cellStyle name="20 % - Markeringsfarve1 2 7 4" xfId="3783"/>
    <cellStyle name="20 % - Markeringsfarve1 2 7 4 2" xfId="8767"/>
    <cellStyle name="20 % - Markeringsfarve1 2 7 4 2 2" xfId="19572"/>
    <cellStyle name="20 % - Markeringsfarve1 2 7 4 3" xfId="14588"/>
    <cellStyle name="20 % - Markeringsfarve1 2 7 4 4" xfId="25945"/>
    <cellStyle name="20 % - Markeringsfarve1 2 7 5" xfId="5445"/>
    <cellStyle name="20 % - Markeringsfarve1 2 7 5 2" xfId="16251"/>
    <cellStyle name="20 % - Markeringsfarve1 2 7 6" xfId="10423"/>
    <cellStyle name="20 % - Markeringsfarve1 2 7 6 2" xfId="21228"/>
    <cellStyle name="20 % - Markeringsfarve1 2 7 7" xfId="11263"/>
    <cellStyle name="20 % - Markeringsfarve1 2 7 8" xfId="22067"/>
    <cellStyle name="20 % - Markeringsfarve1 2 7 9" xfId="22621"/>
    <cellStyle name="20 % - Markeringsfarve1 2 8" xfId="726"/>
    <cellStyle name="20 % - Markeringsfarve1 2 8 2" xfId="1558"/>
    <cellStyle name="20 % - Markeringsfarve1 2 8 2 2" xfId="3222"/>
    <cellStyle name="20 % - Markeringsfarve1 2 8 2 2 2" xfId="8209"/>
    <cellStyle name="20 % - Markeringsfarve1 2 8 2 2 2 2" xfId="19014"/>
    <cellStyle name="20 % - Markeringsfarve1 2 8 2 2 3" xfId="14030"/>
    <cellStyle name="20 % - Markeringsfarve1 2 8 2 2 4" xfId="25387"/>
    <cellStyle name="20 % - Markeringsfarve1 2 8 2 3" xfId="4886"/>
    <cellStyle name="20 % - Markeringsfarve1 2 8 2 3 2" xfId="9870"/>
    <cellStyle name="20 % - Markeringsfarve1 2 8 2 3 2 2" xfId="20675"/>
    <cellStyle name="20 % - Markeringsfarve1 2 8 2 3 3" xfId="15691"/>
    <cellStyle name="20 % - Markeringsfarve1 2 8 2 3 4" xfId="27048"/>
    <cellStyle name="20 % - Markeringsfarve1 2 8 2 4" xfId="6548"/>
    <cellStyle name="20 % - Markeringsfarve1 2 8 2 4 2" xfId="17354"/>
    <cellStyle name="20 % - Markeringsfarve1 2 8 2 5" xfId="12370"/>
    <cellStyle name="20 % - Markeringsfarve1 2 8 2 6" xfId="23726"/>
    <cellStyle name="20 % - Markeringsfarve1 2 8 3" xfId="2391"/>
    <cellStyle name="20 % - Markeringsfarve1 2 8 3 2" xfId="7378"/>
    <cellStyle name="20 % - Markeringsfarve1 2 8 3 2 2" xfId="18183"/>
    <cellStyle name="20 % - Markeringsfarve1 2 8 3 3" xfId="13199"/>
    <cellStyle name="20 % - Markeringsfarve1 2 8 3 4" xfId="24556"/>
    <cellStyle name="20 % - Markeringsfarve1 2 8 4" xfId="4055"/>
    <cellStyle name="20 % - Markeringsfarve1 2 8 4 2" xfId="9039"/>
    <cellStyle name="20 % - Markeringsfarve1 2 8 4 2 2" xfId="19844"/>
    <cellStyle name="20 % - Markeringsfarve1 2 8 4 3" xfId="14860"/>
    <cellStyle name="20 % - Markeringsfarve1 2 8 4 4" xfId="26217"/>
    <cellStyle name="20 % - Markeringsfarve1 2 8 5" xfId="5717"/>
    <cellStyle name="20 % - Markeringsfarve1 2 8 5 2" xfId="16523"/>
    <cellStyle name="20 % - Markeringsfarve1 2 8 6" xfId="10703"/>
    <cellStyle name="20 % - Markeringsfarve1 2 8 6 2" xfId="21508"/>
    <cellStyle name="20 % - Markeringsfarve1 2 8 7" xfId="11538"/>
    <cellStyle name="20 % - Markeringsfarve1 2 8 8" xfId="22895"/>
    <cellStyle name="20 % - Markeringsfarve1 2 9" xfId="1005"/>
    <cellStyle name="20 % - Markeringsfarve1 2 9 2" xfId="2669"/>
    <cellStyle name="20 % - Markeringsfarve1 2 9 2 2" xfId="7656"/>
    <cellStyle name="20 % - Markeringsfarve1 2 9 2 2 2" xfId="18461"/>
    <cellStyle name="20 % - Markeringsfarve1 2 9 2 3" xfId="13477"/>
    <cellStyle name="20 % - Markeringsfarve1 2 9 2 4" xfId="24834"/>
    <cellStyle name="20 % - Markeringsfarve1 2 9 3" xfId="4333"/>
    <cellStyle name="20 % - Markeringsfarve1 2 9 3 2" xfId="9317"/>
    <cellStyle name="20 % - Markeringsfarve1 2 9 3 2 2" xfId="20122"/>
    <cellStyle name="20 % - Markeringsfarve1 2 9 3 3" xfId="15138"/>
    <cellStyle name="20 % - Markeringsfarve1 2 9 3 4" xfId="26495"/>
    <cellStyle name="20 % - Markeringsfarve1 2 9 4" xfId="5995"/>
    <cellStyle name="20 % - Markeringsfarve1 2 9 4 2" xfId="16801"/>
    <cellStyle name="20 % - Markeringsfarve1 2 9 5" xfId="11817"/>
    <cellStyle name="20 % - Markeringsfarve1 2 9 6" xfId="23173"/>
    <cellStyle name="20 % - Markeringsfarve1 3" xfId="176"/>
    <cellStyle name="20 % - Markeringsfarve1 3 10" xfId="21830"/>
    <cellStyle name="20 % - Markeringsfarve1 3 11" xfId="22383"/>
    <cellStyle name="20 % - Markeringsfarve1 3 2" xfId="496"/>
    <cellStyle name="20 % - Markeringsfarve1 3 2 2" xfId="1326"/>
    <cellStyle name="20 % - Markeringsfarve1 3 2 2 2" xfId="2990"/>
    <cellStyle name="20 % - Markeringsfarve1 3 2 2 2 2" xfId="7977"/>
    <cellStyle name="20 % - Markeringsfarve1 3 2 2 2 2 2" xfId="18782"/>
    <cellStyle name="20 % - Markeringsfarve1 3 2 2 2 3" xfId="13798"/>
    <cellStyle name="20 % - Markeringsfarve1 3 2 2 2 4" xfId="25155"/>
    <cellStyle name="20 % - Markeringsfarve1 3 2 2 3" xfId="4654"/>
    <cellStyle name="20 % - Markeringsfarve1 3 2 2 3 2" xfId="9638"/>
    <cellStyle name="20 % - Markeringsfarve1 3 2 2 3 2 2" xfId="20443"/>
    <cellStyle name="20 % - Markeringsfarve1 3 2 2 3 3" xfId="15459"/>
    <cellStyle name="20 % - Markeringsfarve1 3 2 2 3 4" xfId="26816"/>
    <cellStyle name="20 % - Markeringsfarve1 3 2 2 4" xfId="6316"/>
    <cellStyle name="20 % - Markeringsfarve1 3 2 2 4 2" xfId="17122"/>
    <cellStyle name="20 % - Markeringsfarve1 3 2 2 5" xfId="12138"/>
    <cellStyle name="20 % - Markeringsfarve1 3 2 2 6" xfId="23494"/>
    <cellStyle name="20 % - Markeringsfarve1 3 2 3" xfId="2161"/>
    <cellStyle name="20 % - Markeringsfarve1 3 2 3 2" xfId="7148"/>
    <cellStyle name="20 % - Markeringsfarve1 3 2 3 2 2" xfId="17953"/>
    <cellStyle name="20 % - Markeringsfarve1 3 2 3 3" xfId="12969"/>
    <cellStyle name="20 % - Markeringsfarve1 3 2 3 4" xfId="24326"/>
    <cellStyle name="20 % - Markeringsfarve1 3 2 4" xfId="3825"/>
    <cellStyle name="20 % - Markeringsfarve1 3 2 4 2" xfId="8809"/>
    <cellStyle name="20 % - Markeringsfarve1 3 2 4 2 2" xfId="19614"/>
    <cellStyle name="20 % - Markeringsfarve1 3 2 4 3" xfId="14630"/>
    <cellStyle name="20 % - Markeringsfarve1 3 2 4 4" xfId="25987"/>
    <cellStyle name="20 % - Markeringsfarve1 3 2 5" xfId="5487"/>
    <cellStyle name="20 % - Markeringsfarve1 3 2 5 2" xfId="16293"/>
    <cellStyle name="20 % - Markeringsfarve1 3 2 6" xfId="10471"/>
    <cellStyle name="20 % - Markeringsfarve1 3 2 6 2" xfId="21276"/>
    <cellStyle name="20 % - Markeringsfarve1 3 2 7" xfId="11305"/>
    <cellStyle name="20 % - Markeringsfarve1 3 2 8" xfId="22109"/>
    <cellStyle name="20 % - Markeringsfarve1 3 2 9" xfId="22663"/>
    <cellStyle name="20 % - Markeringsfarve1 3 3" xfId="768"/>
    <cellStyle name="20 % - Markeringsfarve1 3 3 2" xfId="1600"/>
    <cellStyle name="20 % - Markeringsfarve1 3 3 2 2" xfId="3264"/>
    <cellStyle name="20 % - Markeringsfarve1 3 3 2 2 2" xfId="8251"/>
    <cellStyle name="20 % - Markeringsfarve1 3 3 2 2 2 2" xfId="19056"/>
    <cellStyle name="20 % - Markeringsfarve1 3 3 2 2 3" xfId="14072"/>
    <cellStyle name="20 % - Markeringsfarve1 3 3 2 2 4" xfId="25429"/>
    <cellStyle name="20 % - Markeringsfarve1 3 3 2 3" xfId="4928"/>
    <cellStyle name="20 % - Markeringsfarve1 3 3 2 3 2" xfId="9912"/>
    <cellStyle name="20 % - Markeringsfarve1 3 3 2 3 2 2" xfId="20717"/>
    <cellStyle name="20 % - Markeringsfarve1 3 3 2 3 3" xfId="15733"/>
    <cellStyle name="20 % - Markeringsfarve1 3 3 2 3 4" xfId="27090"/>
    <cellStyle name="20 % - Markeringsfarve1 3 3 2 4" xfId="6590"/>
    <cellStyle name="20 % - Markeringsfarve1 3 3 2 4 2" xfId="17396"/>
    <cellStyle name="20 % - Markeringsfarve1 3 3 2 5" xfId="12412"/>
    <cellStyle name="20 % - Markeringsfarve1 3 3 2 6" xfId="23768"/>
    <cellStyle name="20 % - Markeringsfarve1 3 3 3" xfId="2433"/>
    <cellStyle name="20 % - Markeringsfarve1 3 3 3 2" xfId="7420"/>
    <cellStyle name="20 % - Markeringsfarve1 3 3 3 2 2" xfId="18225"/>
    <cellStyle name="20 % - Markeringsfarve1 3 3 3 3" xfId="13241"/>
    <cellStyle name="20 % - Markeringsfarve1 3 3 3 4" xfId="24598"/>
    <cellStyle name="20 % - Markeringsfarve1 3 3 4" xfId="4097"/>
    <cellStyle name="20 % - Markeringsfarve1 3 3 4 2" xfId="9081"/>
    <cellStyle name="20 % - Markeringsfarve1 3 3 4 2 2" xfId="19886"/>
    <cellStyle name="20 % - Markeringsfarve1 3 3 4 3" xfId="14902"/>
    <cellStyle name="20 % - Markeringsfarve1 3 3 4 4" xfId="26259"/>
    <cellStyle name="20 % - Markeringsfarve1 3 3 5" xfId="5759"/>
    <cellStyle name="20 % - Markeringsfarve1 3 3 5 2" xfId="16565"/>
    <cellStyle name="20 % - Markeringsfarve1 3 3 6" xfId="10745"/>
    <cellStyle name="20 % - Markeringsfarve1 3 3 6 2" xfId="21550"/>
    <cellStyle name="20 % - Markeringsfarve1 3 3 7" xfId="11580"/>
    <cellStyle name="20 % - Markeringsfarve1 3 3 8" xfId="22937"/>
    <cellStyle name="20 % - Markeringsfarve1 3 4" xfId="1047"/>
    <cellStyle name="20 % - Markeringsfarve1 3 4 2" xfId="2711"/>
    <cellStyle name="20 % - Markeringsfarve1 3 4 2 2" xfId="7698"/>
    <cellStyle name="20 % - Markeringsfarve1 3 4 2 2 2" xfId="18503"/>
    <cellStyle name="20 % - Markeringsfarve1 3 4 2 3" xfId="13519"/>
    <cellStyle name="20 % - Markeringsfarve1 3 4 2 4" xfId="24876"/>
    <cellStyle name="20 % - Markeringsfarve1 3 4 3" xfId="4375"/>
    <cellStyle name="20 % - Markeringsfarve1 3 4 3 2" xfId="9359"/>
    <cellStyle name="20 % - Markeringsfarve1 3 4 3 2 2" xfId="20164"/>
    <cellStyle name="20 % - Markeringsfarve1 3 4 3 3" xfId="15180"/>
    <cellStyle name="20 % - Markeringsfarve1 3 4 3 4" xfId="26537"/>
    <cellStyle name="20 % - Markeringsfarve1 3 4 4" xfId="6037"/>
    <cellStyle name="20 % - Markeringsfarve1 3 4 4 2" xfId="16843"/>
    <cellStyle name="20 % - Markeringsfarve1 3 4 5" xfId="11859"/>
    <cellStyle name="20 % - Markeringsfarve1 3 4 6" xfId="23215"/>
    <cellStyle name="20 % - Markeringsfarve1 3 5" xfId="1881"/>
    <cellStyle name="20 % - Markeringsfarve1 3 5 2" xfId="6868"/>
    <cellStyle name="20 % - Markeringsfarve1 3 5 2 2" xfId="17674"/>
    <cellStyle name="20 % - Markeringsfarve1 3 5 3" xfId="12690"/>
    <cellStyle name="20 % - Markeringsfarve1 3 5 4" xfId="24047"/>
    <cellStyle name="20 % - Markeringsfarve1 3 6" xfId="3546"/>
    <cellStyle name="20 % - Markeringsfarve1 3 6 2" xfId="8530"/>
    <cellStyle name="20 % - Markeringsfarve1 3 6 2 2" xfId="19335"/>
    <cellStyle name="20 % - Markeringsfarve1 3 6 3" xfId="14351"/>
    <cellStyle name="20 % - Markeringsfarve1 3 6 4" xfId="25708"/>
    <cellStyle name="20 % - Markeringsfarve1 3 7" xfId="5207"/>
    <cellStyle name="20 % - Markeringsfarve1 3 7 2" xfId="16014"/>
    <cellStyle name="20 % - Markeringsfarve1 3 8" xfId="10191"/>
    <cellStyle name="20 % - Markeringsfarve1 3 8 2" xfId="20996"/>
    <cellStyle name="20 % - Markeringsfarve1 3 9" xfId="11025"/>
    <cellStyle name="20 % - Markeringsfarve1 4" xfId="229"/>
    <cellStyle name="20 % - Markeringsfarve1 4 10" xfId="21883"/>
    <cellStyle name="20 % - Markeringsfarve1 4 11" xfId="22436"/>
    <cellStyle name="20 % - Markeringsfarve1 4 2" xfId="547"/>
    <cellStyle name="20 % - Markeringsfarve1 4 2 2" xfId="1379"/>
    <cellStyle name="20 % - Markeringsfarve1 4 2 2 2" xfId="3043"/>
    <cellStyle name="20 % - Markeringsfarve1 4 2 2 2 2" xfId="8030"/>
    <cellStyle name="20 % - Markeringsfarve1 4 2 2 2 2 2" xfId="18835"/>
    <cellStyle name="20 % - Markeringsfarve1 4 2 2 2 3" xfId="13851"/>
    <cellStyle name="20 % - Markeringsfarve1 4 2 2 2 4" xfId="25208"/>
    <cellStyle name="20 % - Markeringsfarve1 4 2 2 3" xfId="4707"/>
    <cellStyle name="20 % - Markeringsfarve1 4 2 2 3 2" xfId="9691"/>
    <cellStyle name="20 % - Markeringsfarve1 4 2 2 3 2 2" xfId="20496"/>
    <cellStyle name="20 % - Markeringsfarve1 4 2 2 3 3" xfId="15512"/>
    <cellStyle name="20 % - Markeringsfarve1 4 2 2 3 4" xfId="26869"/>
    <cellStyle name="20 % - Markeringsfarve1 4 2 2 4" xfId="6369"/>
    <cellStyle name="20 % - Markeringsfarve1 4 2 2 4 2" xfId="17175"/>
    <cellStyle name="20 % - Markeringsfarve1 4 2 2 5" xfId="12191"/>
    <cellStyle name="20 % - Markeringsfarve1 4 2 2 6" xfId="23547"/>
    <cellStyle name="20 % - Markeringsfarve1 4 2 3" xfId="2212"/>
    <cellStyle name="20 % - Markeringsfarve1 4 2 3 2" xfId="7199"/>
    <cellStyle name="20 % - Markeringsfarve1 4 2 3 2 2" xfId="18004"/>
    <cellStyle name="20 % - Markeringsfarve1 4 2 3 3" xfId="13020"/>
    <cellStyle name="20 % - Markeringsfarve1 4 2 3 4" xfId="24377"/>
    <cellStyle name="20 % - Markeringsfarve1 4 2 4" xfId="3876"/>
    <cellStyle name="20 % - Markeringsfarve1 4 2 4 2" xfId="8860"/>
    <cellStyle name="20 % - Markeringsfarve1 4 2 4 2 2" xfId="19665"/>
    <cellStyle name="20 % - Markeringsfarve1 4 2 4 3" xfId="14681"/>
    <cellStyle name="20 % - Markeringsfarve1 4 2 4 4" xfId="26038"/>
    <cellStyle name="20 % - Markeringsfarve1 4 2 5" xfId="5538"/>
    <cellStyle name="20 % - Markeringsfarve1 4 2 5 2" xfId="16344"/>
    <cellStyle name="20 % - Markeringsfarve1 4 2 6" xfId="10524"/>
    <cellStyle name="20 % - Markeringsfarve1 4 2 6 2" xfId="21329"/>
    <cellStyle name="20 % - Markeringsfarve1 4 2 7" xfId="11358"/>
    <cellStyle name="20 % - Markeringsfarve1 4 2 8" xfId="22162"/>
    <cellStyle name="20 % - Markeringsfarve1 4 2 9" xfId="22716"/>
    <cellStyle name="20 % - Markeringsfarve1 4 3" xfId="821"/>
    <cellStyle name="20 % - Markeringsfarve1 4 3 2" xfId="1653"/>
    <cellStyle name="20 % - Markeringsfarve1 4 3 2 2" xfId="3317"/>
    <cellStyle name="20 % - Markeringsfarve1 4 3 2 2 2" xfId="8304"/>
    <cellStyle name="20 % - Markeringsfarve1 4 3 2 2 2 2" xfId="19109"/>
    <cellStyle name="20 % - Markeringsfarve1 4 3 2 2 3" xfId="14125"/>
    <cellStyle name="20 % - Markeringsfarve1 4 3 2 2 4" xfId="25482"/>
    <cellStyle name="20 % - Markeringsfarve1 4 3 2 3" xfId="4981"/>
    <cellStyle name="20 % - Markeringsfarve1 4 3 2 3 2" xfId="9965"/>
    <cellStyle name="20 % - Markeringsfarve1 4 3 2 3 2 2" xfId="20770"/>
    <cellStyle name="20 % - Markeringsfarve1 4 3 2 3 3" xfId="15786"/>
    <cellStyle name="20 % - Markeringsfarve1 4 3 2 3 4" xfId="27143"/>
    <cellStyle name="20 % - Markeringsfarve1 4 3 2 4" xfId="6643"/>
    <cellStyle name="20 % - Markeringsfarve1 4 3 2 4 2" xfId="17449"/>
    <cellStyle name="20 % - Markeringsfarve1 4 3 2 5" xfId="12465"/>
    <cellStyle name="20 % - Markeringsfarve1 4 3 2 6" xfId="23821"/>
    <cellStyle name="20 % - Markeringsfarve1 4 3 3" xfId="2486"/>
    <cellStyle name="20 % - Markeringsfarve1 4 3 3 2" xfId="7473"/>
    <cellStyle name="20 % - Markeringsfarve1 4 3 3 2 2" xfId="18278"/>
    <cellStyle name="20 % - Markeringsfarve1 4 3 3 3" xfId="13294"/>
    <cellStyle name="20 % - Markeringsfarve1 4 3 3 4" xfId="24651"/>
    <cellStyle name="20 % - Markeringsfarve1 4 3 4" xfId="4150"/>
    <cellStyle name="20 % - Markeringsfarve1 4 3 4 2" xfId="9134"/>
    <cellStyle name="20 % - Markeringsfarve1 4 3 4 2 2" xfId="19939"/>
    <cellStyle name="20 % - Markeringsfarve1 4 3 4 3" xfId="14955"/>
    <cellStyle name="20 % - Markeringsfarve1 4 3 4 4" xfId="26312"/>
    <cellStyle name="20 % - Markeringsfarve1 4 3 5" xfId="5812"/>
    <cellStyle name="20 % - Markeringsfarve1 4 3 5 2" xfId="16618"/>
    <cellStyle name="20 % - Markeringsfarve1 4 3 6" xfId="10798"/>
    <cellStyle name="20 % - Markeringsfarve1 4 3 6 2" xfId="21603"/>
    <cellStyle name="20 % - Markeringsfarve1 4 3 7" xfId="11633"/>
    <cellStyle name="20 % - Markeringsfarve1 4 3 8" xfId="22990"/>
    <cellStyle name="20 % - Markeringsfarve1 4 4" xfId="1100"/>
    <cellStyle name="20 % - Markeringsfarve1 4 4 2" xfId="2764"/>
    <cellStyle name="20 % - Markeringsfarve1 4 4 2 2" xfId="7751"/>
    <cellStyle name="20 % - Markeringsfarve1 4 4 2 2 2" xfId="18556"/>
    <cellStyle name="20 % - Markeringsfarve1 4 4 2 3" xfId="13572"/>
    <cellStyle name="20 % - Markeringsfarve1 4 4 2 4" xfId="24929"/>
    <cellStyle name="20 % - Markeringsfarve1 4 4 3" xfId="4428"/>
    <cellStyle name="20 % - Markeringsfarve1 4 4 3 2" xfId="9412"/>
    <cellStyle name="20 % - Markeringsfarve1 4 4 3 2 2" xfId="20217"/>
    <cellStyle name="20 % - Markeringsfarve1 4 4 3 3" xfId="15233"/>
    <cellStyle name="20 % - Markeringsfarve1 4 4 3 4" xfId="26590"/>
    <cellStyle name="20 % - Markeringsfarve1 4 4 4" xfId="6090"/>
    <cellStyle name="20 % - Markeringsfarve1 4 4 4 2" xfId="16896"/>
    <cellStyle name="20 % - Markeringsfarve1 4 4 5" xfId="11912"/>
    <cellStyle name="20 % - Markeringsfarve1 4 4 6" xfId="23268"/>
    <cellStyle name="20 % - Markeringsfarve1 4 5" xfId="1934"/>
    <cellStyle name="20 % - Markeringsfarve1 4 5 2" xfId="6921"/>
    <cellStyle name="20 % - Markeringsfarve1 4 5 2 2" xfId="17727"/>
    <cellStyle name="20 % - Markeringsfarve1 4 5 3" xfId="12743"/>
    <cellStyle name="20 % - Markeringsfarve1 4 5 4" xfId="24100"/>
    <cellStyle name="20 % - Markeringsfarve1 4 6" xfId="3599"/>
    <cellStyle name="20 % - Markeringsfarve1 4 6 2" xfId="8583"/>
    <cellStyle name="20 % - Markeringsfarve1 4 6 2 2" xfId="19388"/>
    <cellStyle name="20 % - Markeringsfarve1 4 6 3" xfId="14404"/>
    <cellStyle name="20 % - Markeringsfarve1 4 6 4" xfId="25761"/>
    <cellStyle name="20 % - Markeringsfarve1 4 7" xfId="5260"/>
    <cellStyle name="20 % - Markeringsfarve1 4 7 2" xfId="16067"/>
    <cellStyle name="20 % - Markeringsfarve1 4 8" xfId="10244"/>
    <cellStyle name="20 % - Markeringsfarve1 4 8 2" xfId="21049"/>
    <cellStyle name="20 % - Markeringsfarve1 4 9" xfId="11078"/>
    <cellStyle name="20 % - Markeringsfarve1 5" xfId="285"/>
    <cellStyle name="20 % - Markeringsfarve1 5 10" xfId="21938"/>
    <cellStyle name="20 % - Markeringsfarve1 5 11" xfId="22491"/>
    <cellStyle name="20 % - Markeringsfarve1 5 2" xfId="602"/>
    <cellStyle name="20 % - Markeringsfarve1 5 2 2" xfId="1434"/>
    <cellStyle name="20 % - Markeringsfarve1 5 2 2 2" xfId="3098"/>
    <cellStyle name="20 % - Markeringsfarve1 5 2 2 2 2" xfId="8085"/>
    <cellStyle name="20 % - Markeringsfarve1 5 2 2 2 2 2" xfId="18890"/>
    <cellStyle name="20 % - Markeringsfarve1 5 2 2 2 3" xfId="13906"/>
    <cellStyle name="20 % - Markeringsfarve1 5 2 2 2 4" xfId="25263"/>
    <cellStyle name="20 % - Markeringsfarve1 5 2 2 3" xfId="4762"/>
    <cellStyle name="20 % - Markeringsfarve1 5 2 2 3 2" xfId="9746"/>
    <cellStyle name="20 % - Markeringsfarve1 5 2 2 3 2 2" xfId="20551"/>
    <cellStyle name="20 % - Markeringsfarve1 5 2 2 3 3" xfId="15567"/>
    <cellStyle name="20 % - Markeringsfarve1 5 2 2 3 4" xfId="26924"/>
    <cellStyle name="20 % - Markeringsfarve1 5 2 2 4" xfId="6424"/>
    <cellStyle name="20 % - Markeringsfarve1 5 2 2 4 2" xfId="17230"/>
    <cellStyle name="20 % - Markeringsfarve1 5 2 2 5" xfId="12246"/>
    <cellStyle name="20 % - Markeringsfarve1 5 2 2 6" xfId="23602"/>
    <cellStyle name="20 % - Markeringsfarve1 5 2 3" xfId="2267"/>
    <cellStyle name="20 % - Markeringsfarve1 5 2 3 2" xfId="7254"/>
    <cellStyle name="20 % - Markeringsfarve1 5 2 3 2 2" xfId="18059"/>
    <cellStyle name="20 % - Markeringsfarve1 5 2 3 3" xfId="13075"/>
    <cellStyle name="20 % - Markeringsfarve1 5 2 3 4" xfId="24432"/>
    <cellStyle name="20 % - Markeringsfarve1 5 2 4" xfId="3931"/>
    <cellStyle name="20 % - Markeringsfarve1 5 2 4 2" xfId="8915"/>
    <cellStyle name="20 % - Markeringsfarve1 5 2 4 2 2" xfId="19720"/>
    <cellStyle name="20 % - Markeringsfarve1 5 2 4 3" xfId="14736"/>
    <cellStyle name="20 % - Markeringsfarve1 5 2 4 4" xfId="26093"/>
    <cellStyle name="20 % - Markeringsfarve1 5 2 5" xfId="5593"/>
    <cellStyle name="20 % - Markeringsfarve1 5 2 5 2" xfId="16399"/>
    <cellStyle name="20 % - Markeringsfarve1 5 2 6" xfId="10579"/>
    <cellStyle name="20 % - Markeringsfarve1 5 2 6 2" xfId="21384"/>
    <cellStyle name="20 % - Markeringsfarve1 5 2 7" xfId="11413"/>
    <cellStyle name="20 % - Markeringsfarve1 5 2 8" xfId="22217"/>
    <cellStyle name="20 % - Markeringsfarve1 5 2 9" xfId="22771"/>
    <cellStyle name="20 % - Markeringsfarve1 5 3" xfId="876"/>
    <cellStyle name="20 % - Markeringsfarve1 5 3 2" xfId="1708"/>
    <cellStyle name="20 % - Markeringsfarve1 5 3 2 2" xfId="3372"/>
    <cellStyle name="20 % - Markeringsfarve1 5 3 2 2 2" xfId="8359"/>
    <cellStyle name="20 % - Markeringsfarve1 5 3 2 2 2 2" xfId="19164"/>
    <cellStyle name="20 % - Markeringsfarve1 5 3 2 2 3" xfId="14180"/>
    <cellStyle name="20 % - Markeringsfarve1 5 3 2 2 4" xfId="25537"/>
    <cellStyle name="20 % - Markeringsfarve1 5 3 2 3" xfId="5036"/>
    <cellStyle name="20 % - Markeringsfarve1 5 3 2 3 2" xfId="10020"/>
    <cellStyle name="20 % - Markeringsfarve1 5 3 2 3 2 2" xfId="20825"/>
    <cellStyle name="20 % - Markeringsfarve1 5 3 2 3 3" xfId="15841"/>
    <cellStyle name="20 % - Markeringsfarve1 5 3 2 3 4" xfId="27198"/>
    <cellStyle name="20 % - Markeringsfarve1 5 3 2 4" xfId="6698"/>
    <cellStyle name="20 % - Markeringsfarve1 5 3 2 4 2" xfId="17504"/>
    <cellStyle name="20 % - Markeringsfarve1 5 3 2 5" xfId="12520"/>
    <cellStyle name="20 % - Markeringsfarve1 5 3 2 6" xfId="23876"/>
    <cellStyle name="20 % - Markeringsfarve1 5 3 3" xfId="2541"/>
    <cellStyle name="20 % - Markeringsfarve1 5 3 3 2" xfId="7528"/>
    <cellStyle name="20 % - Markeringsfarve1 5 3 3 2 2" xfId="18333"/>
    <cellStyle name="20 % - Markeringsfarve1 5 3 3 3" xfId="13349"/>
    <cellStyle name="20 % - Markeringsfarve1 5 3 3 4" xfId="24706"/>
    <cellStyle name="20 % - Markeringsfarve1 5 3 4" xfId="4205"/>
    <cellStyle name="20 % - Markeringsfarve1 5 3 4 2" xfId="9189"/>
    <cellStyle name="20 % - Markeringsfarve1 5 3 4 2 2" xfId="19994"/>
    <cellStyle name="20 % - Markeringsfarve1 5 3 4 3" xfId="15010"/>
    <cellStyle name="20 % - Markeringsfarve1 5 3 4 4" xfId="26367"/>
    <cellStyle name="20 % - Markeringsfarve1 5 3 5" xfId="5867"/>
    <cellStyle name="20 % - Markeringsfarve1 5 3 5 2" xfId="16673"/>
    <cellStyle name="20 % - Markeringsfarve1 5 3 6" xfId="10853"/>
    <cellStyle name="20 % - Markeringsfarve1 5 3 6 2" xfId="21658"/>
    <cellStyle name="20 % - Markeringsfarve1 5 3 7" xfId="11688"/>
    <cellStyle name="20 % - Markeringsfarve1 5 3 8" xfId="23045"/>
    <cellStyle name="20 % - Markeringsfarve1 5 4" xfId="1155"/>
    <cellStyle name="20 % - Markeringsfarve1 5 4 2" xfId="2819"/>
    <cellStyle name="20 % - Markeringsfarve1 5 4 2 2" xfId="7806"/>
    <cellStyle name="20 % - Markeringsfarve1 5 4 2 2 2" xfId="18611"/>
    <cellStyle name="20 % - Markeringsfarve1 5 4 2 3" xfId="13627"/>
    <cellStyle name="20 % - Markeringsfarve1 5 4 2 4" xfId="24984"/>
    <cellStyle name="20 % - Markeringsfarve1 5 4 3" xfId="4483"/>
    <cellStyle name="20 % - Markeringsfarve1 5 4 3 2" xfId="9467"/>
    <cellStyle name="20 % - Markeringsfarve1 5 4 3 2 2" xfId="20272"/>
    <cellStyle name="20 % - Markeringsfarve1 5 4 3 3" xfId="15288"/>
    <cellStyle name="20 % - Markeringsfarve1 5 4 3 4" xfId="26645"/>
    <cellStyle name="20 % - Markeringsfarve1 5 4 4" xfId="6145"/>
    <cellStyle name="20 % - Markeringsfarve1 5 4 4 2" xfId="16951"/>
    <cellStyle name="20 % - Markeringsfarve1 5 4 5" xfId="11967"/>
    <cellStyle name="20 % - Markeringsfarve1 5 4 6" xfId="23323"/>
    <cellStyle name="20 % - Markeringsfarve1 5 5" xfId="1989"/>
    <cellStyle name="20 % - Markeringsfarve1 5 5 2" xfId="6976"/>
    <cellStyle name="20 % - Markeringsfarve1 5 5 2 2" xfId="17782"/>
    <cellStyle name="20 % - Markeringsfarve1 5 5 3" xfId="12798"/>
    <cellStyle name="20 % - Markeringsfarve1 5 5 4" xfId="24155"/>
    <cellStyle name="20 % - Markeringsfarve1 5 6" xfId="3654"/>
    <cellStyle name="20 % - Markeringsfarve1 5 6 2" xfId="8638"/>
    <cellStyle name="20 % - Markeringsfarve1 5 6 2 2" xfId="19443"/>
    <cellStyle name="20 % - Markeringsfarve1 5 6 3" xfId="14459"/>
    <cellStyle name="20 % - Markeringsfarve1 5 6 4" xfId="25816"/>
    <cellStyle name="20 % - Markeringsfarve1 5 7" xfId="5315"/>
    <cellStyle name="20 % - Markeringsfarve1 5 7 2" xfId="16122"/>
    <cellStyle name="20 % - Markeringsfarve1 5 8" xfId="10299"/>
    <cellStyle name="20 % - Markeringsfarve1 5 8 2" xfId="21104"/>
    <cellStyle name="20 % - Markeringsfarve1 5 9" xfId="11133"/>
    <cellStyle name="20 % - Markeringsfarve1 6" xfId="340"/>
    <cellStyle name="20 % - Markeringsfarve1 6 10" xfId="21993"/>
    <cellStyle name="20 % - Markeringsfarve1 6 11" xfId="22546"/>
    <cellStyle name="20 % - Markeringsfarve1 6 2" xfId="657"/>
    <cellStyle name="20 % - Markeringsfarve1 6 2 2" xfId="1489"/>
    <cellStyle name="20 % - Markeringsfarve1 6 2 2 2" xfId="3153"/>
    <cellStyle name="20 % - Markeringsfarve1 6 2 2 2 2" xfId="8140"/>
    <cellStyle name="20 % - Markeringsfarve1 6 2 2 2 2 2" xfId="18945"/>
    <cellStyle name="20 % - Markeringsfarve1 6 2 2 2 3" xfId="13961"/>
    <cellStyle name="20 % - Markeringsfarve1 6 2 2 2 4" xfId="25318"/>
    <cellStyle name="20 % - Markeringsfarve1 6 2 2 3" xfId="4817"/>
    <cellStyle name="20 % - Markeringsfarve1 6 2 2 3 2" xfId="9801"/>
    <cellStyle name="20 % - Markeringsfarve1 6 2 2 3 2 2" xfId="20606"/>
    <cellStyle name="20 % - Markeringsfarve1 6 2 2 3 3" xfId="15622"/>
    <cellStyle name="20 % - Markeringsfarve1 6 2 2 3 4" xfId="26979"/>
    <cellStyle name="20 % - Markeringsfarve1 6 2 2 4" xfId="6479"/>
    <cellStyle name="20 % - Markeringsfarve1 6 2 2 4 2" xfId="17285"/>
    <cellStyle name="20 % - Markeringsfarve1 6 2 2 5" xfId="12301"/>
    <cellStyle name="20 % - Markeringsfarve1 6 2 2 6" xfId="23657"/>
    <cellStyle name="20 % - Markeringsfarve1 6 2 3" xfId="2322"/>
    <cellStyle name="20 % - Markeringsfarve1 6 2 3 2" xfId="7309"/>
    <cellStyle name="20 % - Markeringsfarve1 6 2 3 2 2" xfId="18114"/>
    <cellStyle name="20 % - Markeringsfarve1 6 2 3 3" xfId="13130"/>
    <cellStyle name="20 % - Markeringsfarve1 6 2 3 4" xfId="24487"/>
    <cellStyle name="20 % - Markeringsfarve1 6 2 4" xfId="3986"/>
    <cellStyle name="20 % - Markeringsfarve1 6 2 4 2" xfId="8970"/>
    <cellStyle name="20 % - Markeringsfarve1 6 2 4 2 2" xfId="19775"/>
    <cellStyle name="20 % - Markeringsfarve1 6 2 4 3" xfId="14791"/>
    <cellStyle name="20 % - Markeringsfarve1 6 2 4 4" xfId="26148"/>
    <cellStyle name="20 % - Markeringsfarve1 6 2 5" xfId="5648"/>
    <cellStyle name="20 % - Markeringsfarve1 6 2 5 2" xfId="16454"/>
    <cellStyle name="20 % - Markeringsfarve1 6 2 6" xfId="10634"/>
    <cellStyle name="20 % - Markeringsfarve1 6 2 6 2" xfId="21439"/>
    <cellStyle name="20 % - Markeringsfarve1 6 2 7" xfId="11468"/>
    <cellStyle name="20 % - Markeringsfarve1 6 2 8" xfId="22272"/>
    <cellStyle name="20 % - Markeringsfarve1 6 2 9" xfId="22826"/>
    <cellStyle name="20 % - Markeringsfarve1 6 3" xfId="931"/>
    <cellStyle name="20 % - Markeringsfarve1 6 3 2" xfId="1763"/>
    <cellStyle name="20 % - Markeringsfarve1 6 3 2 2" xfId="3427"/>
    <cellStyle name="20 % - Markeringsfarve1 6 3 2 2 2" xfId="8414"/>
    <cellStyle name="20 % - Markeringsfarve1 6 3 2 2 2 2" xfId="19219"/>
    <cellStyle name="20 % - Markeringsfarve1 6 3 2 2 3" xfId="14235"/>
    <cellStyle name="20 % - Markeringsfarve1 6 3 2 2 4" xfId="25592"/>
    <cellStyle name="20 % - Markeringsfarve1 6 3 2 3" xfId="5091"/>
    <cellStyle name="20 % - Markeringsfarve1 6 3 2 3 2" xfId="10075"/>
    <cellStyle name="20 % - Markeringsfarve1 6 3 2 3 2 2" xfId="20880"/>
    <cellStyle name="20 % - Markeringsfarve1 6 3 2 3 3" xfId="15896"/>
    <cellStyle name="20 % - Markeringsfarve1 6 3 2 3 4" xfId="27253"/>
    <cellStyle name="20 % - Markeringsfarve1 6 3 2 4" xfId="6753"/>
    <cellStyle name="20 % - Markeringsfarve1 6 3 2 4 2" xfId="17559"/>
    <cellStyle name="20 % - Markeringsfarve1 6 3 2 5" xfId="12575"/>
    <cellStyle name="20 % - Markeringsfarve1 6 3 2 6" xfId="23931"/>
    <cellStyle name="20 % - Markeringsfarve1 6 3 3" xfId="2596"/>
    <cellStyle name="20 % - Markeringsfarve1 6 3 3 2" xfId="7583"/>
    <cellStyle name="20 % - Markeringsfarve1 6 3 3 2 2" xfId="18388"/>
    <cellStyle name="20 % - Markeringsfarve1 6 3 3 3" xfId="13404"/>
    <cellStyle name="20 % - Markeringsfarve1 6 3 3 4" xfId="24761"/>
    <cellStyle name="20 % - Markeringsfarve1 6 3 4" xfId="4260"/>
    <cellStyle name="20 % - Markeringsfarve1 6 3 4 2" xfId="9244"/>
    <cellStyle name="20 % - Markeringsfarve1 6 3 4 2 2" xfId="20049"/>
    <cellStyle name="20 % - Markeringsfarve1 6 3 4 3" xfId="15065"/>
    <cellStyle name="20 % - Markeringsfarve1 6 3 4 4" xfId="26422"/>
    <cellStyle name="20 % - Markeringsfarve1 6 3 5" xfId="5922"/>
    <cellStyle name="20 % - Markeringsfarve1 6 3 5 2" xfId="16728"/>
    <cellStyle name="20 % - Markeringsfarve1 6 3 6" xfId="10908"/>
    <cellStyle name="20 % - Markeringsfarve1 6 3 6 2" xfId="21713"/>
    <cellStyle name="20 % - Markeringsfarve1 6 3 7" xfId="11743"/>
    <cellStyle name="20 % - Markeringsfarve1 6 3 8" xfId="23100"/>
    <cellStyle name="20 % - Markeringsfarve1 6 4" xfId="1210"/>
    <cellStyle name="20 % - Markeringsfarve1 6 4 2" xfId="2874"/>
    <cellStyle name="20 % - Markeringsfarve1 6 4 2 2" xfId="7861"/>
    <cellStyle name="20 % - Markeringsfarve1 6 4 2 2 2" xfId="18666"/>
    <cellStyle name="20 % - Markeringsfarve1 6 4 2 3" xfId="13682"/>
    <cellStyle name="20 % - Markeringsfarve1 6 4 2 4" xfId="25039"/>
    <cellStyle name="20 % - Markeringsfarve1 6 4 3" xfId="4538"/>
    <cellStyle name="20 % - Markeringsfarve1 6 4 3 2" xfId="9522"/>
    <cellStyle name="20 % - Markeringsfarve1 6 4 3 2 2" xfId="20327"/>
    <cellStyle name="20 % - Markeringsfarve1 6 4 3 3" xfId="15343"/>
    <cellStyle name="20 % - Markeringsfarve1 6 4 3 4" xfId="26700"/>
    <cellStyle name="20 % - Markeringsfarve1 6 4 4" xfId="6200"/>
    <cellStyle name="20 % - Markeringsfarve1 6 4 4 2" xfId="17006"/>
    <cellStyle name="20 % - Markeringsfarve1 6 4 5" xfId="12022"/>
    <cellStyle name="20 % - Markeringsfarve1 6 4 6" xfId="23378"/>
    <cellStyle name="20 % - Markeringsfarve1 6 5" xfId="2044"/>
    <cellStyle name="20 % - Markeringsfarve1 6 5 2" xfId="7031"/>
    <cellStyle name="20 % - Markeringsfarve1 6 5 2 2" xfId="17837"/>
    <cellStyle name="20 % - Markeringsfarve1 6 5 3" xfId="12853"/>
    <cellStyle name="20 % - Markeringsfarve1 6 5 4" xfId="24210"/>
    <cellStyle name="20 % - Markeringsfarve1 6 6" xfId="3709"/>
    <cellStyle name="20 % - Markeringsfarve1 6 6 2" xfId="8693"/>
    <cellStyle name="20 % - Markeringsfarve1 6 6 2 2" xfId="19498"/>
    <cellStyle name="20 % - Markeringsfarve1 6 6 3" xfId="14514"/>
    <cellStyle name="20 % - Markeringsfarve1 6 6 4" xfId="25871"/>
    <cellStyle name="20 % - Markeringsfarve1 6 7" xfId="5370"/>
    <cellStyle name="20 % - Markeringsfarve1 6 7 2" xfId="16177"/>
    <cellStyle name="20 % - Markeringsfarve1 6 8" xfId="10354"/>
    <cellStyle name="20 % - Markeringsfarve1 6 8 2" xfId="21159"/>
    <cellStyle name="20 % - Markeringsfarve1 6 9" xfId="11188"/>
    <cellStyle name="20 % - Markeringsfarve1 7" xfId="441"/>
    <cellStyle name="20 % - Markeringsfarve1 7 2" xfId="1271"/>
    <cellStyle name="20 % - Markeringsfarve1 7 2 2" xfId="2935"/>
    <cellStyle name="20 % - Markeringsfarve1 7 2 2 2" xfId="7922"/>
    <cellStyle name="20 % - Markeringsfarve1 7 2 2 2 2" xfId="18727"/>
    <cellStyle name="20 % - Markeringsfarve1 7 2 2 3" xfId="13743"/>
    <cellStyle name="20 % - Markeringsfarve1 7 2 2 4" xfId="25100"/>
    <cellStyle name="20 % - Markeringsfarve1 7 2 3" xfId="4599"/>
    <cellStyle name="20 % - Markeringsfarve1 7 2 3 2" xfId="9583"/>
    <cellStyle name="20 % - Markeringsfarve1 7 2 3 2 2" xfId="20388"/>
    <cellStyle name="20 % - Markeringsfarve1 7 2 3 3" xfId="15404"/>
    <cellStyle name="20 % - Markeringsfarve1 7 2 3 4" xfId="26761"/>
    <cellStyle name="20 % - Markeringsfarve1 7 2 4" xfId="6261"/>
    <cellStyle name="20 % - Markeringsfarve1 7 2 4 2" xfId="17067"/>
    <cellStyle name="20 % - Markeringsfarve1 7 2 5" xfId="12083"/>
    <cellStyle name="20 % - Markeringsfarve1 7 2 6" xfId="23439"/>
    <cellStyle name="20 % - Markeringsfarve1 7 3" xfId="2106"/>
    <cellStyle name="20 % - Markeringsfarve1 7 3 2" xfId="7093"/>
    <cellStyle name="20 % - Markeringsfarve1 7 3 2 2" xfId="17898"/>
    <cellStyle name="20 % - Markeringsfarve1 7 3 3" xfId="12914"/>
    <cellStyle name="20 % - Markeringsfarve1 7 3 4" xfId="24271"/>
    <cellStyle name="20 % - Markeringsfarve1 7 4" xfId="3770"/>
    <cellStyle name="20 % - Markeringsfarve1 7 4 2" xfId="8754"/>
    <cellStyle name="20 % - Markeringsfarve1 7 4 2 2" xfId="19559"/>
    <cellStyle name="20 % - Markeringsfarve1 7 4 3" xfId="14575"/>
    <cellStyle name="20 % - Markeringsfarve1 7 4 4" xfId="25932"/>
    <cellStyle name="20 % - Markeringsfarve1 7 5" xfId="5432"/>
    <cellStyle name="20 % - Markeringsfarve1 7 5 2" xfId="16238"/>
    <cellStyle name="20 % - Markeringsfarve1 7 6" xfId="10444"/>
    <cellStyle name="20 % - Markeringsfarve1 7 6 2" xfId="21249"/>
    <cellStyle name="20 % - Markeringsfarve1 7 7" xfId="11250"/>
    <cellStyle name="20 % - Markeringsfarve1 7 8" xfId="22054"/>
    <cellStyle name="20 % - Markeringsfarve1 7 9" xfId="22608"/>
    <cellStyle name="20 % - Markeringsfarve1 8" xfId="713"/>
    <cellStyle name="20 % - Markeringsfarve1 8 2" xfId="1545"/>
    <cellStyle name="20 % - Markeringsfarve1 8 2 2" xfId="3209"/>
    <cellStyle name="20 % - Markeringsfarve1 8 2 2 2" xfId="8196"/>
    <cellStyle name="20 % - Markeringsfarve1 8 2 2 2 2" xfId="19001"/>
    <cellStyle name="20 % - Markeringsfarve1 8 2 2 3" xfId="14017"/>
    <cellStyle name="20 % - Markeringsfarve1 8 2 2 4" xfId="25374"/>
    <cellStyle name="20 % - Markeringsfarve1 8 2 3" xfId="4873"/>
    <cellStyle name="20 % - Markeringsfarve1 8 2 3 2" xfId="9857"/>
    <cellStyle name="20 % - Markeringsfarve1 8 2 3 2 2" xfId="20662"/>
    <cellStyle name="20 % - Markeringsfarve1 8 2 3 3" xfId="15678"/>
    <cellStyle name="20 % - Markeringsfarve1 8 2 3 4" xfId="27035"/>
    <cellStyle name="20 % - Markeringsfarve1 8 2 4" xfId="6535"/>
    <cellStyle name="20 % - Markeringsfarve1 8 2 4 2" xfId="17341"/>
    <cellStyle name="20 % - Markeringsfarve1 8 2 5" xfId="12357"/>
    <cellStyle name="20 % - Markeringsfarve1 8 2 6" xfId="23713"/>
    <cellStyle name="20 % - Markeringsfarve1 8 3" xfId="2378"/>
    <cellStyle name="20 % - Markeringsfarve1 8 3 2" xfId="7365"/>
    <cellStyle name="20 % - Markeringsfarve1 8 3 2 2" xfId="18170"/>
    <cellStyle name="20 % - Markeringsfarve1 8 3 3" xfId="13186"/>
    <cellStyle name="20 % - Markeringsfarve1 8 3 4" xfId="24543"/>
    <cellStyle name="20 % - Markeringsfarve1 8 4" xfId="4042"/>
    <cellStyle name="20 % - Markeringsfarve1 8 4 2" xfId="9026"/>
    <cellStyle name="20 % - Markeringsfarve1 8 4 2 2" xfId="19831"/>
    <cellStyle name="20 % - Markeringsfarve1 8 4 3" xfId="14847"/>
    <cellStyle name="20 % - Markeringsfarve1 8 4 4" xfId="26204"/>
    <cellStyle name="20 % - Markeringsfarve1 8 5" xfId="5704"/>
    <cellStyle name="20 % - Markeringsfarve1 8 5 2" xfId="16510"/>
    <cellStyle name="20 % - Markeringsfarve1 8 6" xfId="10690"/>
    <cellStyle name="20 % - Markeringsfarve1 8 6 2" xfId="21495"/>
    <cellStyle name="20 % - Markeringsfarve1 8 7" xfId="11525"/>
    <cellStyle name="20 % - Markeringsfarve1 8 8" xfId="22882"/>
    <cellStyle name="20 % - Markeringsfarve1 9" xfId="992"/>
    <cellStyle name="20 % - Markeringsfarve1 9 2" xfId="2656"/>
    <cellStyle name="20 % - Markeringsfarve1 9 2 2" xfId="7643"/>
    <cellStyle name="20 % - Markeringsfarve1 9 2 2 2" xfId="18448"/>
    <cellStyle name="20 % - Markeringsfarve1 9 2 3" xfId="13464"/>
    <cellStyle name="20 % - Markeringsfarve1 9 2 4" xfId="24821"/>
    <cellStyle name="20 % - Markeringsfarve1 9 3" xfId="4320"/>
    <cellStyle name="20 % - Markeringsfarve1 9 3 2" xfId="9304"/>
    <cellStyle name="20 % - Markeringsfarve1 9 3 2 2" xfId="20109"/>
    <cellStyle name="20 % - Markeringsfarve1 9 3 3" xfId="15125"/>
    <cellStyle name="20 % - Markeringsfarve1 9 3 4" xfId="26482"/>
    <cellStyle name="20 % - Markeringsfarve1 9 4" xfId="5982"/>
    <cellStyle name="20 % - Markeringsfarve1 9 4 2" xfId="16788"/>
    <cellStyle name="20 % - Markeringsfarve1 9 5" xfId="11804"/>
    <cellStyle name="20 % - Markeringsfarve1 9 6" xfId="23160"/>
    <cellStyle name="20 % - Markeringsfarve2" xfId="24" builtinId="34" customBuiltin="1"/>
    <cellStyle name="20 % - Markeringsfarve2 10" xfId="1828"/>
    <cellStyle name="20 % - Markeringsfarve2 10 2" xfId="6815"/>
    <cellStyle name="20 % - Markeringsfarve2 10 2 2" xfId="17621"/>
    <cellStyle name="20 % - Markeringsfarve2 10 3" xfId="12637"/>
    <cellStyle name="20 % - Markeringsfarve2 10 4" xfId="23994"/>
    <cellStyle name="20 % - Markeringsfarve2 11" xfId="3493"/>
    <cellStyle name="20 % - Markeringsfarve2 11 2" xfId="8477"/>
    <cellStyle name="20 % - Markeringsfarve2 11 2 2" xfId="19282"/>
    <cellStyle name="20 % - Markeringsfarve2 11 3" xfId="14298"/>
    <cellStyle name="20 % - Markeringsfarve2 11 4" xfId="25655"/>
    <cellStyle name="20 % - Markeringsfarve2 12" xfId="5154"/>
    <cellStyle name="20 % - Markeringsfarve2 12 2" xfId="15961"/>
    <cellStyle name="20 % - Markeringsfarve2 13" xfId="10138"/>
    <cellStyle name="20 % - Markeringsfarve2 13 2" xfId="20943"/>
    <cellStyle name="20 % - Markeringsfarve2 14" xfId="10972"/>
    <cellStyle name="20 % - Markeringsfarve2 15" xfId="21777"/>
    <cellStyle name="20 % - Markeringsfarve2 16" xfId="22330"/>
    <cellStyle name="20 % - Markeringsfarve2 2" xfId="51"/>
    <cellStyle name="20 % - Markeringsfarve2 2 10" xfId="1840"/>
    <cellStyle name="20 % - Markeringsfarve2 2 10 2" xfId="6827"/>
    <cellStyle name="20 % - Markeringsfarve2 2 10 2 2" xfId="17633"/>
    <cellStyle name="20 % - Markeringsfarve2 2 10 3" xfId="12649"/>
    <cellStyle name="20 % - Markeringsfarve2 2 10 4" xfId="24006"/>
    <cellStyle name="20 % - Markeringsfarve2 2 11" xfId="3505"/>
    <cellStyle name="20 % - Markeringsfarve2 2 11 2" xfId="8489"/>
    <cellStyle name="20 % - Markeringsfarve2 2 11 2 2" xfId="19294"/>
    <cellStyle name="20 % - Markeringsfarve2 2 11 3" xfId="14310"/>
    <cellStyle name="20 % - Markeringsfarve2 2 11 4" xfId="25667"/>
    <cellStyle name="20 % - Markeringsfarve2 2 12" xfId="5166"/>
    <cellStyle name="20 % - Markeringsfarve2 2 12 2" xfId="15973"/>
    <cellStyle name="20 % - Markeringsfarve2 2 13" xfId="10150"/>
    <cellStyle name="20 % - Markeringsfarve2 2 13 2" xfId="20955"/>
    <cellStyle name="20 % - Markeringsfarve2 2 14" xfId="10984"/>
    <cellStyle name="20 % - Markeringsfarve2 2 15" xfId="21789"/>
    <cellStyle name="20 % - Markeringsfarve2 2 16" xfId="22342"/>
    <cellStyle name="20 % - Markeringsfarve2 2 2" xfId="79"/>
    <cellStyle name="20 % - Markeringsfarve2 2 2 10" xfId="3524"/>
    <cellStyle name="20 % - Markeringsfarve2 2 2 10 2" xfId="8508"/>
    <cellStyle name="20 % - Markeringsfarve2 2 2 10 2 2" xfId="19313"/>
    <cellStyle name="20 % - Markeringsfarve2 2 2 10 3" xfId="14329"/>
    <cellStyle name="20 % - Markeringsfarve2 2 2 10 4" xfId="25686"/>
    <cellStyle name="20 % - Markeringsfarve2 2 2 11" xfId="5185"/>
    <cellStyle name="20 % - Markeringsfarve2 2 2 11 2" xfId="15992"/>
    <cellStyle name="20 % - Markeringsfarve2 2 2 12" xfId="10168"/>
    <cellStyle name="20 % - Markeringsfarve2 2 2 12 2" xfId="20973"/>
    <cellStyle name="20 % - Markeringsfarve2 2 2 13" xfId="11002"/>
    <cellStyle name="20 % - Markeringsfarve2 2 2 14" xfId="21807"/>
    <cellStyle name="20 % - Markeringsfarve2 2 2 15" xfId="22360"/>
    <cellStyle name="20 % - Markeringsfarve2 2 2 2" xfId="207"/>
    <cellStyle name="20 % - Markeringsfarve2 2 2 2 10" xfId="21861"/>
    <cellStyle name="20 % - Markeringsfarve2 2 2 2 11" xfId="22414"/>
    <cellStyle name="20 % - Markeringsfarve2 2 2 2 2" xfId="525"/>
    <cellStyle name="20 % - Markeringsfarve2 2 2 2 2 2" xfId="1357"/>
    <cellStyle name="20 % - Markeringsfarve2 2 2 2 2 2 2" xfId="3021"/>
    <cellStyle name="20 % - Markeringsfarve2 2 2 2 2 2 2 2" xfId="8008"/>
    <cellStyle name="20 % - Markeringsfarve2 2 2 2 2 2 2 2 2" xfId="18813"/>
    <cellStyle name="20 % - Markeringsfarve2 2 2 2 2 2 2 3" xfId="13829"/>
    <cellStyle name="20 % - Markeringsfarve2 2 2 2 2 2 2 4" xfId="25186"/>
    <cellStyle name="20 % - Markeringsfarve2 2 2 2 2 2 3" xfId="4685"/>
    <cellStyle name="20 % - Markeringsfarve2 2 2 2 2 2 3 2" xfId="9669"/>
    <cellStyle name="20 % - Markeringsfarve2 2 2 2 2 2 3 2 2" xfId="20474"/>
    <cellStyle name="20 % - Markeringsfarve2 2 2 2 2 2 3 3" xfId="15490"/>
    <cellStyle name="20 % - Markeringsfarve2 2 2 2 2 2 3 4" xfId="26847"/>
    <cellStyle name="20 % - Markeringsfarve2 2 2 2 2 2 4" xfId="6347"/>
    <cellStyle name="20 % - Markeringsfarve2 2 2 2 2 2 4 2" xfId="17153"/>
    <cellStyle name="20 % - Markeringsfarve2 2 2 2 2 2 5" xfId="12169"/>
    <cellStyle name="20 % - Markeringsfarve2 2 2 2 2 2 6" xfId="23525"/>
    <cellStyle name="20 % - Markeringsfarve2 2 2 2 2 3" xfId="2190"/>
    <cellStyle name="20 % - Markeringsfarve2 2 2 2 2 3 2" xfId="7177"/>
    <cellStyle name="20 % - Markeringsfarve2 2 2 2 2 3 2 2" xfId="17982"/>
    <cellStyle name="20 % - Markeringsfarve2 2 2 2 2 3 3" xfId="12998"/>
    <cellStyle name="20 % - Markeringsfarve2 2 2 2 2 3 4" xfId="24355"/>
    <cellStyle name="20 % - Markeringsfarve2 2 2 2 2 4" xfId="3854"/>
    <cellStyle name="20 % - Markeringsfarve2 2 2 2 2 4 2" xfId="8838"/>
    <cellStyle name="20 % - Markeringsfarve2 2 2 2 2 4 2 2" xfId="19643"/>
    <cellStyle name="20 % - Markeringsfarve2 2 2 2 2 4 3" xfId="14659"/>
    <cellStyle name="20 % - Markeringsfarve2 2 2 2 2 4 4" xfId="26016"/>
    <cellStyle name="20 % - Markeringsfarve2 2 2 2 2 5" xfId="5516"/>
    <cellStyle name="20 % - Markeringsfarve2 2 2 2 2 5 2" xfId="16322"/>
    <cellStyle name="20 % - Markeringsfarve2 2 2 2 2 6" xfId="10502"/>
    <cellStyle name="20 % - Markeringsfarve2 2 2 2 2 6 2" xfId="21307"/>
    <cellStyle name="20 % - Markeringsfarve2 2 2 2 2 7" xfId="11336"/>
    <cellStyle name="20 % - Markeringsfarve2 2 2 2 2 8" xfId="22140"/>
    <cellStyle name="20 % - Markeringsfarve2 2 2 2 2 9" xfId="22694"/>
    <cellStyle name="20 % - Markeringsfarve2 2 2 2 3" xfId="799"/>
    <cellStyle name="20 % - Markeringsfarve2 2 2 2 3 2" xfId="1631"/>
    <cellStyle name="20 % - Markeringsfarve2 2 2 2 3 2 2" xfId="3295"/>
    <cellStyle name="20 % - Markeringsfarve2 2 2 2 3 2 2 2" xfId="8282"/>
    <cellStyle name="20 % - Markeringsfarve2 2 2 2 3 2 2 2 2" xfId="19087"/>
    <cellStyle name="20 % - Markeringsfarve2 2 2 2 3 2 2 3" xfId="14103"/>
    <cellStyle name="20 % - Markeringsfarve2 2 2 2 3 2 2 4" xfId="25460"/>
    <cellStyle name="20 % - Markeringsfarve2 2 2 2 3 2 3" xfId="4959"/>
    <cellStyle name="20 % - Markeringsfarve2 2 2 2 3 2 3 2" xfId="9943"/>
    <cellStyle name="20 % - Markeringsfarve2 2 2 2 3 2 3 2 2" xfId="20748"/>
    <cellStyle name="20 % - Markeringsfarve2 2 2 2 3 2 3 3" xfId="15764"/>
    <cellStyle name="20 % - Markeringsfarve2 2 2 2 3 2 3 4" xfId="27121"/>
    <cellStyle name="20 % - Markeringsfarve2 2 2 2 3 2 4" xfId="6621"/>
    <cellStyle name="20 % - Markeringsfarve2 2 2 2 3 2 4 2" xfId="17427"/>
    <cellStyle name="20 % - Markeringsfarve2 2 2 2 3 2 5" xfId="12443"/>
    <cellStyle name="20 % - Markeringsfarve2 2 2 2 3 2 6" xfId="23799"/>
    <cellStyle name="20 % - Markeringsfarve2 2 2 2 3 3" xfId="2464"/>
    <cellStyle name="20 % - Markeringsfarve2 2 2 2 3 3 2" xfId="7451"/>
    <cellStyle name="20 % - Markeringsfarve2 2 2 2 3 3 2 2" xfId="18256"/>
    <cellStyle name="20 % - Markeringsfarve2 2 2 2 3 3 3" xfId="13272"/>
    <cellStyle name="20 % - Markeringsfarve2 2 2 2 3 3 4" xfId="24629"/>
    <cellStyle name="20 % - Markeringsfarve2 2 2 2 3 4" xfId="4128"/>
    <cellStyle name="20 % - Markeringsfarve2 2 2 2 3 4 2" xfId="9112"/>
    <cellStyle name="20 % - Markeringsfarve2 2 2 2 3 4 2 2" xfId="19917"/>
    <cellStyle name="20 % - Markeringsfarve2 2 2 2 3 4 3" xfId="14933"/>
    <cellStyle name="20 % - Markeringsfarve2 2 2 2 3 4 4" xfId="26290"/>
    <cellStyle name="20 % - Markeringsfarve2 2 2 2 3 5" xfId="5790"/>
    <cellStyle name="20 % - Markeringsfarve2 2 2 2 3 5 2" xfId="16596"/>
    <cellStyle name="20 % - Markeringsfarve2 2 2 2 3 6" xfId="10776"/>
    <cellStyle name="20 % - Markeringsfarve2 2 2 2 3 6 2" xfId="21581"/>
    <cellStyle name="20 % - Markeringsfarve2 2 2 2 3 7" xfId="11611"/>
    <cellStyle name="20 % - Markeringsfarve2 2 2 2 3 8" xfId="22968"/>
    <cellStyle name="20 % - Markeringsfarve2 2 2 2 4" xfId="1078"/>
    <cellStyle name="20 % - Markeringsfarve2 2 2 2 4 2" xfId="2742"/>
    <cellStyle name="20 % - Markeringsfarve2 2 2 2 4 2 2" xfId="7729"/>
    <cellStyle name="20 % - Markeringsfarve2 2 2 2 4 2 2 2" xfId="18534"/>
    <cellStyle name="20 % - Markeringsfarve2 2 2 2 4 2 3" xfId="13550"/>
    <cellStyle name="20 % - Markeringsfarve2 2 2 2 4 2 4" xfId="24907"/>
    <cellStyle name="20 % - Markeringsfarve2 2 2 2 4 3" xfId="4406"/>
    <cellStyle name="20 % - Markeringsfarve2 2 2 2 4 3 2" xfId="9390"/>
    <cellStyle name="20 % - Markeringsfarve2 2 2 2 4 3 2 2" xfId="20195"/>
    <cellStyle name="20 % - Markeringsfarve2 2 2 2 4 3 3" xfId="15211"/>
    <cellStyle name="20 % - Markeringsfarve2 2 2 2 4 3 4" xfId="26568"/>
    <cellStyle name="20 % - Markeringsfarve2 2 2 2 4 4" xfId="6068"/>
    <cellStyle name="20 % - Markeringsfarve2 2 2 2 4 4 2" xfId="16874"/>
    <cellStyle name="20 % - Markeringsfarve2 2 2 2 4 5" xfId="11890"/>
    <cellStyle name="20 % - Markeringsfarve2 2 2 2 4 6" xfId="23246"/>
    <cellStyle name="20 % - Markeringsfarve2 2 2 2 5" xfId="1912"/>
    <cellStyle name="20 % - Markeringsfarve2 2 2 2 5 2" xfId="6899"/>
    <cellStyle name="20 % - Markeringsfarve2 2 2 2 5 2 2" xfId="17705"/>
    <cellStyle name="20 % - Markeringsfarve2 2 2 2 5 3" xfId="12721"/>
    <cellStyle name="20 % - Markeringsfarve2 2 2 2 5 4" xfId="24078"/>
    <cellStyle name="20 % - Markeringsfarve2 2 2 2 6" xfId="3577"/>
    <cellStyle name="20 % - Markeringsfarve2 2 2 2 6 2" xfId="8561"/>
    <cellStyle name="20 % - Markeringsfarve2 2 2 2 6 2 2" xfId="19366"/>
    <cellStyle name="20 % - Markeringsfarve2 2 2 2 6 3" xfId="14382"/>
    <cellStyle name="20 % - Markeringsfarve2 2 2 2 6 4" xfId="25739"/>
    <cellStyle name="20 % - Markeringsfarve2 2 2 2 7" xfId="5238"/>
    <cellStyle name="20 % - Markeringsfarve2 2 2 2 7 2" xfId="16045"/>
    <cellStyle name="20 % - Markeringsfarve2 2 2 2 8" xfId="10222"/>
    <cellStyle name="20 % - Markeringsfarve2 2 2 2 8 2" xfId="21027"/>
    <cellStyle name="20 % - Markeringsfarve2 2 2 2 9" xfId="11056"/>
    <cellStyle name="20 % - Markeringsfarve2 2 2 3" xfId="262"/>
    <cellStyle name="20 % - Markeringsfarve2 2 2 3 10" xfId="21915"/>
    <cellStyle name="20 % - Markeringsfarve2 2 2 3 11" xfId="22468"/>
    <cellStyle name="20 % - Markeringsfarve2 2 2 3 2" xfId="579"/>
    <cellStyle name="20 % - Markeringsfarve2 2 2 3 2 2" xfId="1411"/>
    <cellStyle name="20 % - Markeringsfarve2 2 2 3 2 2 2" xfId="3075"/>
    <cellStyle name="20 % - Markeringsfarve2 2 2 3 2 2 2 2" xfId="8062"/>
    <cellStyle name="20 % - Markeringsfarve2 2 2 3 2 2 2 2 2" xfId="18867"/>
    <cellStyle name="20 % - Markeringsfarve2 2 2 3 2 2 2 3" xfId="13883"/>
    <cellStyle name="20 % - Markeringsfarve2 2 2 3 2 2 2 4" xfId="25240"/>
    <cellStyle name="20 % - Markeringsfarve2 2 2 3 2 2 3" xfId="4739"/>
    <cellStyle name="20 % - Markeringsfarve2 2 2 3 2 2 3 2" xfId="9723"/>
    <cellStyle name="20 % - Markeringsfarve2 2 2 3 2 2 3 2 2" xfId="20528"/>
    <cellStyle name="20 % - Markeringsfarve2 2 2 3 2 2 3 3" xfId="15544"/>
    <cellStyle name="20 % - Markeringsfarve2 2 2 3 2 2 3 4" xfId="26901"/>
    <cellStyle name="20 % - Markeringsfarve2 2 2 3 2 2 4" xfId="6401"/>
    <cellStyle name="20 % - Markeringsfarve2 2 2 3 2 2 4 2" xfId="17207"/>
    <cellStyle name="20 % - Markeringsfarve2 2 2 3 2 2 5" xfId="12223"/>
    <cellStyle name="20 % - Markeringsfarve2 2 2 3 2 2 6" xfId="23579"/>
    <cellStyle name="20 % - Markeringsfarve2 2 2 3 2 3" xfId="2244"/>
    <cellStyle name="20 % - Markeringsfarve2 2 2 3 2 3 2" xfId="7231"/>
    <cellStyle name="20 % - Markeringsfarve2 2 2 3 2 3 2 2" xfId="18036"/>
    <cellStyle name="20 % - Markeringsfarve2 2 2 3 2 3 3" xfId="13052"/>
    <cellStyle name="20 % - Markeringsfarve2 2 2 3 2 3 4" xfId="24409"/>
    <cellStyle name="20 % - Markeringsfarve2 2 2 3 2 4" xfId="3908"/>
    <cellStyle name="20 % - Markeringsfarve2 2 2 3 2 4 2" xfId="8892"/>
    <cellStyle name="20 % - Markeringsfarve2 2 2 3 2 4 2 2" xfId="19697"/>
    <cellStyle name="20 % - Markeringsfarve2 2 2 3 2 4 3" xfId="14713"/>
    <cellStyle name="20 % - Markeringsfarve2 2 2 3 2 4 4" xfId="26070"/>
    <cellStyle name="20 % - Markeringsfarve2 2 2 3 2 5" xfId="5570"/>
    <cellStyle name="20 % - Markeringsfarve2 2 2 3 2 5 2" xfId="16376"/>
    <cellStyle name="20 % - Markeringsfarve2 2 2 3 2 6" xfId="10556"/>
    <cellStyle name="20 % - Markeringsfarve2 2 2 3 2 6 2" xfId="21361"/>
    <cellStyle name="20 % - Markeringsfarve2 2 2 3 2 7" xfId="11390"/>
    <cellStyle name="20 % - Markeringsfarve2 2 2 3 2 8" xfId="22194"/>
    <cellStyle name="20 % - Markeringsfarve2 2 2 3 2 9" xfId="22748"/>
    <cellStyle name="20 % - Markeringsfarve2 2 2 3 3" xfId="853"/>
    <cellStyle name="20 % - Markeringsfarve2 2 2 3 3 2" xfId="1685"/>
    <cellStyle name="20 % - Markeringsfarve2 2 2 3 3 2 2" xfId="3349"/>
    <cellStyle name="20 % - Markeringsfarve2 2 2 3 3 2 2 2" xfId="8336"/>
    <cellStyle name="20 % - Markeringsfarve2 2 2 3 3 2 2 2 2" xfId="19141"/>
    <cellStyle name="20 % - Markeringsfarve2 2 2 3 3 2 2 3" xfId="14157"/>
    <cellStyle name="20 % - Markeringsfarve2 2 2 3 3 2 2 4" xfId="25514"/>
    <cellStyle name="20 % - Markeringsfarve2 2 2 3 3 2 3" xfId="5013"/>
    <cellStyle name="20 % - Markeringsfarve2 2 2 3 3 2 3 2" xfId="9997"/>
    <cellStyle name="20 % - Markeringsfarve2 2 2 3 3 2 3 2 2" xfId="20802"/>
    <cellStyle name="20 % - Markeringsfarve2 2 2 3 3 2 3 3" xfId="15818"/>
    <cellStyle name="20 % - Markeringsfarve2 2 2 3 3 2 3 4" xfId="27175"/>
    <cellStyle name="20 % - Markeringsfarve2 2 2 3 3 2 4" xfId="6675"/>
    <cellStyle name="20 % - Markeringsfarve2 2 2 3 3 2 4 2" xfId="17481"/>
    <cellStyle name="20 % - Markeringsfarve2 2 2 3 3 2 5" xfId="12497"/>
    <cellStyle name="20 % - Markeringsfarve2 2 2 3 3 2 6" xfId="23853"/>
    <cellStyle name="20 % - Markeringsfarve2 2 2 3 3 3" xfId="2518"/>
    <cellStyle name="20 % - Markeringsfarve2 2 2 3 3 3 2" xfId="7505"/>
    <cellStyle name="20 % - Markeringsfarve2 2 2 3 3 3 2 2" xfId="18310"/>
    <cellStyle name="20 % - Markeringsfarve2 2 2 3 3 3 3" xfId="13326"/>
    <cellStyle name="20 % - Markeringsfarve2 2 2 3 3 3 4" xfId="24683"/>
    <cellStyle name="20 % - Markeringsfarve2 2 2 3 3 4" xfId="4182"/>
    <cellStyle name="20 % - Markeringsfarve2 2 2 3 3 4 2" xfId="9166"/>
    <cellStyle name="20 % - Markeringsfarve2 2 2 3 3 4 2 2" xfId="19971"/>
    <cellStyle name="20 % - Markeringsfarve2 2 2 3 3 4 3" xfId="14987"/>
    <cellStyle name="20 % - Markeringsfarve2 2 2 3 3 4 4" xfId="26344"/>
    <cellStyle name="20 % - Markeringsfarve2 2 2 3 3 5" xfId="5844"/>
    <cellStyle name="20 % - Markeringsfarve2 2 2 3 3 5 2" xfId="16650"/>
    <cellStyle name="20 % - Markeringsfarve2 2 2 3 3 6" xfId="10830"/>
    <cellStyle name="20 % - Markeringsfarve2 2 2 3 3 6 2" xfId="21635"/>
    <cellStyle name="20 % - Markeringsfarve2 2 2 3 3 7" xfId="11665"/>
    <cellStyle name="20 % - Markeringsfarve2 2 2 3 3 8" xfId="23022"/>
    <cellStyle name="20 % - Markeringsfarve2 2 2 3 4" xfId="1132"/>
    <cellStyle name="20 % - Markeringsfarve2 2 2 3 4 2" xfId="2796"/>
    <cellStyle name="20 % - Markeringsfarve2 2 2 3 4 2 2" xfId="7783"/>
    <cellStyle name="20 % - Markeringsfarve2 2 2 3 4 2 2 2" xfId="18588"/>
    <cellStyle name="20 % - Markeringsfarve2 2 2 3 4 2 3" xfId="13604"/>
    <cellStyle name="20 % - Markeringsfarve2 2 2 3 4 2 4" xfId="24961"/>
    <cellStyle name="20 % - Markeringsfarve2 2 2 3 4 3" xfId="4460"/>
    <cellStyle name="20 % - Markeringsfarve2 2 2 3 4 3 2" xfId="9444"/>
    <cellStyle name="20 % - Markeringsfarve2 2 2 3 4 3 2 2" xfId="20249"/>
    <cellStyle name="20 % - Markeringsfarve2 2 2 3 4 3 3" xfId="15265"/>
    <cellStyle name="20 % - Markeringsfarve2 2 2 3 4 3 4" xfId="26622"/>
    <cellStyle name="20 % - Markeringsfarve2 2 2 3 4 4" xfId="6122"/>
    <cellStyle name="20 % - Markeringsfarve2 2 2 3 4 4 2" xfId="16928"/>
    <cellStyle name="20 % - Markeringsfarve2 2 2 3 4 5" xfId="11944"/>
    <cellStyle name="20 % - Markeringsfarve2 2 2 3 4 6" xfId="23300"/>
    <cellStyle name="20 % - Markeringsfarve2 2 2 3 5" xfId="1966"/>
    <cellStyle name="20 % - Markeringsfarve2 2 2 3 5 2" xfId="6953"/>
    <cellStyle name="20 % - Markeringsfarve2 2 2 3 5 2 2" xfId="17759"/>
    <cellStyle name="20 % - Markeringsfarve2 2 2 3 5 3" xfId="12775"/>
    <cellStyle name="20 % - Markeringsfarve2 2 2 3 5 4" xfId="24132"/>
    <cellStyle name="20 % - Markeringsfarve2 2 2 3 6" xfId="3631"/>
    <cellStyle name="20 % - Markeringsfarve2 2 2 3 6 2" xfId="8615"/>
    <cellStyle name="20 % - Markeringsfarve2 2 2 3 6 2 2" xfId="19420"/>
    <cellStyle name="20 % - Markeringsfarve2 2 2 3 6 3" xfId="14436"/>
    <cellStyle name="20 % - Markeringsfarve2 2 2 3 6 4" xfId="25793"/>
    <cellStyle name="20 % - Markeringsfarve2 2 2 3 7" xfId="5292"/>
    <cellStyle name="20 % - Markeringsfarve2 2 2 3 7 2" xfId="16099"/>
    <cellStyle name="20 % - Markeringsfarve2 2 2 3 8" xfId="10276"/>
    <cellStyle name="20 % - Markeringsfarve2 2 2 3 8 2" xfId="21081"/>
    <cellStyle name="20 % - Markeringsfarve2 2 2 3 9" xfId="11110"/>
    <cellStyle name="20 % - Markeringsfarve2 2 2 4" xfId="317"/>
    <cellStyle name="20 % - Markeringsfarve2 2 2 4 10" xfId="21970"/>
    <cellStyle name="20 % - Markeringsfarve2 2 2 4 11" xfId="22523"/>
    <cellStyle name="20 % - Markeringsfarve2 2 2 4 2" xfId="634"/>
    <cellStyle name="20 % - Markeringsfarve2 2 2 4 2 2" xfId="1466"/>
    <cellStyle name="20 % - Markeringsfarve2 2 2 4 2 2 2" xfId="3130"/>
    <cellStyle name="20 % - Markeringsfarve2 2 2 4 2 2 2 2" xfId="8117"/>
    <cellStyle name="20 % - Markeringsfarve2 2 2 4 2 2 2 2 2" xfId="18922"/>
    <cellStyle name="20 % - Markeringsfarve2 2 2 4 2 2 2 3" xfId="13938"/>
    <cellStyle name="20 % - Markeringsfarve2 2 2 4 2 2 2 4" xfId="25295"/>
    <cellStyle name="20 % - Markeringsfarve2 2 2 4 2 2 3" xfId="4794"/>
    <cellStyle name="20 % - Markeringsfarve2 2 2 4 2 2 3 2" xfId="9778"/>
    <cellStyle name="20 % - Markeringsfarve2 2 2 4 2 2 3 2 2" xfId="20583"/>
    <cellStyle name="20 % - Markeringsfarve2 2 2 4 2 2 3 3" xfId="15599"/>
    <cellStyle name="20 % - Markeringsfarve2 2 2 4 2 2 3 4" xfId="26956"/>
    <cellStyle name="20 % - Markeringsfarve2 2 2 4 2 2 4" xfId="6456"/>
    <cellStyle name="20 % - Markeringsfarve2 2 2 4 2 2 4 2" xfId="17262"/>
    <cellStyle name="20 % - Markeringsfarve2 2 2 4 2 2 5" xfId="12278"/>
    <cellStyle name="20 % - Markeringsfarve2 2 2 4 2 2 6" xfId="23634"/>
    <cellStyle name="20 % - Markeringsfarve2 2 2 4 2 3" xfId="2299"/>
    <cellStyle name="20 % - Markeringsfarve2 2 2 4 2 3 2" xfId="7286"/>
    <cellStyle name="20 % - Markeringsfarve2 2 2 4 2 3 2 2" xfId="18091"/>
    <cellStyle name="20 % - Markeringsfarve2 2 2 4 2 3 3" xfId="13107"/>
    <cellStyle name="20 % - Markeringsfarve2 2 2 4 2 3 4" xfId="24464"/>
    <cellStyle name="20 % - Markeringsfarve2 2 2 4 2 4" xfId="3963"/>
    <cellStyle name="20 % - Markeringsfarve2 2 2 4 2 4 2" xfId="8947"/>
    <cellStyle name="20 % - Markeringsfarve2 2 2 4 2 4 2 2" xfId="19752"/>
    <cellStyle name="20 % - Markeringsfarve2 2 2 4 2 4 3" xfId="14768"/>
    <cellStyle name="20 % - Markeringsfarve2 2 2 4 2 4 4" xfId="26125"/>
    <cellStyle name="20 % - Markeringsfarve2 2 2 4 2 5" xfId="5625"/>
    <cellStyle name="20 % - Markeringsfarve2 2 2 4 2 5 2" xfId="16431"/>
    <cellStyle name="20 % - Markeringsfarve2 2 2 4 2 6" xfId="10611"/>
    <cellStyle name="20 % - Markeringsfarve2 2 2 4 2 6 2" xfId="21416"/>
    <cellStyle name="20 % - Markeringsfarve2 2 2 4 2 7" xfId="11445"/>
    <cellStyle name="20 % - Markeringsfarve2 2 2 4 2 8" xfId="22249"/>
    <cellStyle name="20 % - Markeringsfarve2 2 2 4 2 9" xfId="22803"/>
    <cellStyle name="20 % - Markeringsfarve2 2 2 4 3" xfId="908"/>
    <cellStyle name="20 % - Markeringsfarve2 2 2 4 3 2" xfId="1740"/>
    <cellStyle name="20 % - Markeringsfarve2 2 2 4 3 2 2" xfId="3404"/>
    <cellStyle name="20 % - Markeringsfarve2 2 2 4 3 2 2 2" xfId="8391"/>
    <cellStyle name="20 % - Markeringsfarve2 2 2 4 3 2 2 2 2" xfId="19196"/>
    <cellStyle name="20 % - Markeringsfarve2 2 2 4 3 2 2 3" xfId="14212"/>
    <cellStyle name="20 % - Markeringsfarve2 2 2 4 3 2 2 4" xfId="25569"/>
    <cellStyle name="20 % - Markeringsfarve2 2 2 4 3 2 3" xfId="5068"/>
    <cellStyle name="20 % - Markeringsfarve2 2 2 4 3 2 3 2" xfId="10052"/>
    <cellStyle name="20 % - Markeringsfarve2 2 2 4 3 2 3 2 2" xfId="20857"/>
    <cellStyle name="20 % - Markeringsfarve2 2 2 4 3 2 3 3" xfId="15873"/>
    <cellStyle name="20 % - Markeringsfarve2 2 2 4 3 2 3 4" xfId="27230"/>
    <cellStyle name="20 % - Markeringsfarve2 2 2 4 3 2 4" xfId="6730"/>
    <cellStyle name="20 % - Markeringsfarve2 2 2 4 3 2 4 2" xfId="17536"/>
    <cellStyle name="20 % - Markeringsfarve2 2 2 4 3 2 5" xfId="12552"/>
    <cellStyle name="20 % - Markeringsfarve2 2 2 4 3 2 6" xfId="23908"/>
    <cellStyle name="20 % - Markeringsfarve2 2 2 4 3 3" xfId="2573"/>
    <cellStyle name="20 % - Markeringsfarve2 2 2 4 3 3 2" xfId="7560"/>
    <cellStyle name="20 % - Markeringsfarve2 2 2 4 3 3 2 2" xfId="18365"/>
    <cellStyle name="20 % - Markeringsfarve2 2 2 4 3 3 3" xfId="13381"/>
    <cellStyle name="20 % - Markeringsfarve2 2 2 4 3 3 4" xfId="24738"/>
    <cellStyle name="20 % - Markeringsfarve2 2 2 4 3 4" xfId="4237"/>
    <cellStyle name="20 % - Markeringsfarve2 2 2 4 3 4 2" xfId="9221"/>
    <cellStyle name="20 % - Markeringsfarve2 2 2 4 3 4 2 2" xfId="20026"/>
    <cellStyle name="20 % - Markeringsfarve2 2 2 4 3 4 3" xfId="15042"/>
    <cellStyle name="20 % - Markeringsfarve2 2 2 4 3 4 4" xfId="26399"/>
    <cellStyle name="20 % - Markeringsfarve2 2 2 4 3 5" xfId="5899"/>
    <cellStyle name="20 % - Markeringsfarve2 2 2 4 3 5 2" xfId="16705"/>
    <cellStyle name="20 % - Markeringsfarve2 2 2 4 3 6" xfId="10885"/>
    <cellStyle name="20 % - Markeringsfarve2 2 2 4 3 6 2" xfId="21690"/>
    <cellStyle name="20 % - Markeringsfarve2 2 2 4 3 7" xfId="11720"/>
    <cellStyle name="20 % - Markeringsfarve2 2 2 4 3 8" xfId="23077"/>
    <cellStyle name="20 % - Markeringsfarve2 2 2 4 4" xfId="1187"/>
    <cellStyle name="20 % - Markeringsfarve2 2 2 4 4 2" xfId="2851"/>
    <cellStyle name="20 % - Markeringsfarve2 2 2 4 4 2 2" xfId="7838"/>
    <cellStyle name="20 % - Markeringsfarve2 2 2 4 4 2 2 2" xfId="18643"/>
    <cellStyle name="20 % - Markeringsfarve2 2 2 4 4 2 3" xfId="13659"/>
    <cellStyle name="20 % - Markeringsfarve2 2 2 4 4 2 4" xfId="25016"/>
    <cellStyle name="20 % - Markeringsfarve2 2 2 4 4 3" xfId="4515"/>
    <cellStyle name="20 % - Markeringsfarve2 2 2 4 4 3 2" xfId="9499"/>
    <cellStyle name="20 % - Markeringsfarve2 2 2 4 4 3 2 2" xfId="20304"/>
    <cellStyle name="20 % - Markeringsfarve2 2 2 4 4 3 3" xfId="15320"/>
    <cellStyle name="20 % - Markeringsfarve2 2 2 4 4 3 4" xfId="26677"/>
    <cellStyle name="20 % - Markeringsfarve2 2 2 4 4 4" xfId="6177"/>
    <cellStyle name="20 % - Markeringsfarve2 2 2 4 4 4 2" xfId="16983"/>
    <cellStyle name="20 % - Markeringsfarve2 2 2 4 4 5" xfId="11999"/>
    <cellStyle name="20 % - Markeringsfarve2 2 2 4 4 6" xfId="23355"/>
    <cellStyle name="20 % - Markeringsfarve2 2 2 4 5" xfId="2021"/>
    <cellStyle name="20 % - Markeringsfarve2 2 2 4 5 2" xfId="7008"/>
    <cellStyle name="20 % - Markeringsfarve2 2 2 4 5 2 2" xfId="17814"/>
    <cellStyle name="20 % - Markeringsfarve2 2 2 4 5 3" xfId="12830"/>
    <cellStyle name="20 % - Markeringsfarve2 2 2 4 5 4" xfId="24187"/>
    <cellStyle name="20 % - Markeringsfarve2 2 2 4 6" xfId="3686"/>
    <cellStyle name="20 % - Markeringsfarve2 2 2 4 6 2" xfId="8670"/>
    <cellStyle name="20 % - Markeringsfarve2 2 2 4 6 2 2" xfId="19475"/>
    <cellStyle name="20 % - Markeringsfarve2 2 2 4 6 3" xfId="14491"/>
    <cellStyle name="20 % - Markeringsfarve2 2 2 4 6 4" xfId="25848"/>
    <cellStyle name="20 % - Markeringsfarve2 2 2 4 7" xfId="5347"/>
    <cellStyle name="20 % - Markeringsfarve2 2 2 4 7 2" xfId="16154"/>
    <cellStyle name="20 % - Markeringsfarve2 2 2 4 8" xfId="10331"/>
    <cellStyle name="20 % - Markeringsfarve2 2 2 4 8 2" xfId="21136"/>
    <cellStyle name="20 % - Markeringsfarve2 2 2 4 9" xfId="11165"/>
    <cellStyle name="20 % - Markeringsfarve2 2 2 5" xfId="373"/>
    <cellStyle name="20 % - Markeringsfarve2 2 2 5 10" xfId="22026"/>
    <cellStyle name="20 % - Markeringsfarve2 2 2 5 11" xfId="22579"/>
    <cellStyle name="20 % - Markeringsfarve2 2 2 5 2" xfId="690"/>
    <cellStyle name="20 % - Markeringsfarve2 2 2 5 2 2" xfId="1522"/>
    <cellStyle name="20 % - Markeringsfarve2 2 2 5 2 2 2" xfId="3186"/>
    <cellStyle name="20 % - Markeringsfarve2 2 2 5 2 2 2 2" xfId="8173"/>
    <cellStyle name="20 % - Markeringsfarve2 2 2 5 2 2 2 2 2" xfId="18978"/>
    <cellStyle name="20 % - Markeringsfarve2 2 2 5 2 2 2 3" xfId="13994"/>
    <cellStyle name="20 % - Markeringsfarve2 2 2 5 2 2 2 4" xfId="25351"/>
    <cellStyle name="20 % - Markeringsfarve2 2 2 5 2 2 3" xfId="4850"/>
    <cellStyle name="20 % - Markeringsfarve2 2 2 5 2 2 3 2" xfId="9834"/>
    <cellStyle name="20 % - Markeringsfarve2 2 2 5 2 2 3 2 2" xfId="20639"/>
    <cellStyle name="20 % - Markeringsfarve2 2 2 5 2 2 3 3" xfId="15655"/>
    <cellStyle name="20 % - Markeringsfarve2 2 2 5 2 2 3 4" xfId="27012"/>
    <cellStyle name="20 % - Markeringsfarve2 2 2 5 2 2 4" xfId="6512"/>
    <cellStyle name="20 % - Markeringsfarve2 2 2 5 2 2 4 2" xfId="17318"/>
    <cellStyle name="20 % - Markeringsfarve2 2 2 5 2 2 5" xfId="12334"/>
    <cellStyle name="20 % - Markeringsfarve2 2 2 5 2 2 6" xfId="23690"/>
    <cellStyle name="20 % - Markeringsfarve2 2 2 5 2 3" xfId="2355"/>
    <cellStyle name="20 % - Markeringsfarve2 2 2 5 2 3 2" xfId="7342"/>
    <cellStyle name="20 % - Markeringsfarve2 2 2 5 2 3 2 2" xfId="18147"/>
    <cellStyle name="20 % - Markeringsfarve2 2 2 5 2 3 3" xfId="13163"/>
    <cellStyle name="20 % - Markeringsfarve2 2 2 5 2 3 4" xfId="24520"/>
    <cellStyle name="20 % - Markeringsfarve2 2 2 5 2 4" xfId="4019"/>
    <cellStyle name="20 % - Markeringsfarve2 2 2 5 2 4 2" xfId="9003"/>
    <cellStyle name="20 % - Markeringsfarve2 2 2 5 2 4 2 2" xfId="19808"/>
    <cellStyle name="20 % - Markeringsfarve2 2 2 5 2 4 3" xfId="14824"/>
    <cellStyle name="20 % - Markeringsfarve2 2 2 5 2 4 4" xfId="26181"/>
    <cellStyle name="20 % - Markeringsfarve2 2 2 5 2 5" xfId="5681"/>
    <cellStyle name="20 % - Markeringsfarve2 2 2 5 2 5 2" xfId="16487"/>
    <cellStyle name="20 % - Markeringsfarve2 2 2 5 2 6" xfId="10667"/>
    <cellStyle name="20 % - Markeringsfarve2 2 2 5 2 6 2" xfId="21472"/>
    <cellStyle name="20 % - Markeringsfarve2 2 2 5 2 7" xfId="11501"/>
    <cellStyle name="20 % - Markeringsfarve2 2 2 5 2 8" xfId="22305"/>
    <cellStyle name="20 % - Markeringsfarve2 2 2 5 2 9" xfId="22859"/>
    <cellStyle name="20 % - Markeringsfarve2 2 2 5 3" xfId="964"/>
    <cellStyle name="20 % - Markeringsfarve2 2 2 5 3 2" xfId="1796"/>
    <cellStyle name="20 % - Markeringsfarve2 2 2 5 3 2 2" xfId="3460"/>
    <cellStyle name="20 % - Markeringsfarve2 2 2 5 3 2 2 2" xfId="8447"/>
    <cellStyle name="20 % - Markeringsfarve2 2 2 5 3 2 2 2 2" xfId="19252"/>
    <cellStyle name="20 % - Markeringsfarve2 2 2 5 3 2 2 3" xfId="14268"/>
    <cellStyle name="20 % - Markeringsfarve2 2 2 5 3 2 2 4" xfId="25625"/>
    <cellStyle name="20 % - Markeringsfarve2 2 2 5 3 2 3" xfId="5124"/>
    <cellStyle name="20 % - Markeringsfarve2 2 2 5 3 2 3 2" xfId="10108"/>
    <cellStyle name="20 % - Markeringsfarve2 2 2 5 3 2 3 2 2" xfId="20913"/>
    <cellStyle name="20 % - Markeringsfarve2 2 2 5 3 2 3 3" xfId="15929"/>
    <cellStyle name="20 % - Markeringsfarve2 2 2 5 3 2 3 4" xfId="27286"/>
    <cellStyle name="20 % - Markeringsfarve2 2 2 5 3 2 4" xfId="6786"/>
    <cellStyle name="20 % - Markeringsfarve2 2 2 5 3 2 4 2" xfId="17592"/>
    <cellStyle name="20 % - Markeringsfarve2 2 2 5 3 2 5" xfId="12608"/>
    <cellStyle name="20 % - Markeringsfarve2 2 2 5 3 2 6" xfId="23964"/>
    <cellStyle name="20 % - Markeringsfarve2 2 2 5 3 3" xfId="2629"/>
    <cellStyle name="20 % - Markeringsfarve2 2 2 5 3 3 2" xfId="7616"/>
    <cellStyle name="20 % - Markeringsfarve2 2 2 5 3 3 2 2" xfId="18421"/>
    <cellStyle name="20 % - Markeringsfarve2 2 2 5 3 3 3" xfId="13437"/>
    <cellStyle name="20 % - Markeringsfarve2 2 2 5 3 3 4" xfId="24794"/>
    <cellStyle name="20 % - Markeringsfarve2 2 2 5 3 4" xfId="4293"/>
    <cellStyle name="20 % - Markeringsfarve2 2 2 5 3 4 2" xfId="9277"/>
    <cellStyle name="20 % - Markeringsfarve2 2 2 5 3 4 2 2" xfId="20082"/>
    <cellStyle name="20 % - Markeringsfarve2 2 2 5 3 4 3" xfId="15098"/>
    <cellStyle name="20 % - Markeringsfarve2 2 2 5 3 4 4" xfId="26455"/>
    <cellStyle name="20 % - Markeringsfarve2 2 2 5 3 5" xfId="5955"/>
    <cellStyle name="20 % - Markeringsfarve2 2 2 5 3 5 2" xfId="16761"/>
    <cellStyle name="20 % - Markeringsfarve2 2 2 5 3 6" xfId="10941"/>
    <cellStyle name="20 % - Markeringsfarve2 2 2 5 3 6 2" xfId="21746"/>
    <cellStyle name="20 % - Markeringsfarve2 2 2 5 3 7" xfId="11776"/>
    <cellStyle name="20 % - Markeringsfarve2 2 2 5 3 8" xfId="23133"/>
    <cellStyle name="20 % - Markeringsfarve2 2 2 5 4" xfId="1243"/>
    <cellStyle name="20 % - Markeringsfarve2 2 2 5 4 2" xfId="2907"/>
    <cellStyle name="20 % - Markeringsfarve2 2 2 5 4 2 2" xfId="7894"/>
    <cellStyle name="20 % - Markeringsfarve2 2 2 5 4 2 2 2" xfId="18699"/>
    <cellStyle name="20 % - Markeringsfarve2 2 2 5 4 2 3" xfId="13715"/>
    <cellStyle name="20 % - Markeringsfarve2 2 2 5 4 2 4" xfId="25072"/>
    <cellStyle name="20 % - Markeringsfarve2 2 2 5 4 3" xfId="4571"/>
    <cellStyle name="20 % - Markeringsfarve2 2 2 5 4 3 2" xfId="9555"/>
    <cellStyle name="20 % - Markeringsfarve2 2 2 5 4 3 2 2" xfId="20360"/>
    <cellStyle name="20 % - Markeringsfarve2 2 2 5 4 3 3" xfId="15376"/>
    <cellStyle name="20 % - Markeringsfarve2 2 2 5 4 3 4" xfId="26733"/>
    <cellStyle name="20 % - Markeringsfarve2 2 2 5 4 4" xfId="6233"/>
    <cellStyle name="20 % - Markeringsfarve2 2 2 5 4 4 2" xfId="17039"/>
    <cellStyle name="20 % - Markeringsfarve2 2 2 5 4 5" xfId="12055"/>
    <cellStyle name="20 % - Markeringsfarve2 2 2 5 4 6" xfId="23411"/>
    <cellStyle name="20 % - Markeringsfarve2 2 2 5 5" xfId="2077"/>
    <cellStyle name="20 % - Markeringsfarve2 2 2 5 5 2" xfId="7064"/>
    <cellStyle name="20 % - Markeringsfarve2 2 2 5 5 2 2" xfId="17870"/>
    <cellStyle name="20 % - Markeringsfarve2 2 2 5 5 3" xfId="12886"/>
    <cellStyle name="20 % - Markeringsfarve2 2 2 5 5 4" xfId="24243"/>
    <cellStyle name="20 % - Markeringsfarve2 2 2 5 6" xfId="3742"/>
    <cellStyle name="20 % - Markeringsfarve2 2 2 5 6 2" xfId="8726"/>
    <cellStyle name="20 % - Markeringsfarve2 2 2 5 6 2 2" xfId="19531"/>
    <cellStyle name="20 % - Markeringsfarve2 2 2 5 6 3" xfId="14547"/>
    <cellStyle name="20 % - Markeringsfarve2 2 2 5 6 4" xfId="25904"/>
    <cellStyle name="20 % - Markeringsfarve2 2 2 5 7" xfId="5403"/>
    <cellStyle name="20 % - Markeringsfarve2 2 2 5 7 2" xfId="16210"/>
    <cellStyle name="20 % - Markeringsfarve2 2 2 5 8" xfId="10387"/>
    <cellStyle name="20 % - Markeringsfarve2 2 2 5 8 2" xfId="21192"/>
    <cellStyle name="20 % - Markeringsfarve2 2 2 5 9" xfId="11221"/>
    <cellStyle name="20 % - Markeringsfarve2 2 2 6" xfId="473"/>
    <cellStyle name="20 % - Markeringsfarve2 2 2 6 2" xfId="1303"/>
    <cellStyle name="20 % - Markeringsfarve2 2 2 6 2 2" xfId="2967"/>
    <cellStyle name="20 % - Markeringsfarve2 2 2 6 2 2 2" xfId="7954"/>
    <cellStyle name="20 % - Markeringsfarve2 2 2 6 2 2 2 2" xfId="18759"/>
    <cellStyle name="20 % - Markeringsfarve2 2 2 6 2 2 3" xfId="13775"/>
    <cellStyle name="20 % - Markeringsfarve2 2 2 6 2 2 4" xfId="25132"/>
    <cellStyle name="20 % - Markeringsfarve2 2 2 6 2 3" xfId="4631"/>
    <cellStyle name="20 % - Markeringsfarve2 2 2 6 2 3 2" xfId="9615"/>
    <cellStyle name="20 % - Markeringsfarve2 2 2 6 2 3 2 2" xfId="20420"/>
    <cellStyle name="20 % - Markeringsfarve2 2 2 6 2 3 3" xfId="15436"/>
    <cellStyle name="20 % - Markeringsfarve2 2 2 6 2 3 4" xfId="26793"/>
    <cellStyle name="20 % - Markeringsfarve2 2 2 6 2 4" xfId="6293"/>
    <cellStyle name="20 % - Markeringsfarve2 2 2 6 2 4 2" xfId="17099"/>
    <cellStyle name="20 % - Markeringsfarve2 2 2 6 2 5" xfId="12115"/>
    <cellStyle name="20 % - Markeringsfarve2 2 2 6 2 6" xfId="23471"/>
    <cellStyle name="20 % - Markeringsfarve2 2 2 6 3" xfId="2138"/>
    <cellStyle name="20 % - Markeringsfarve2 2 2 6 3 2" xfId="7125"/>
    <cellStyle name="20 % - Markeringsfarve2 2 2 6 3 2 2" xfId="17930"/>
    <cellStyle name="20 % - Markeringsfarve2 2 2 6 3 3" xfId="12946"/>
    <cellStyle name="20 % - Markeringsfarve2 2 2 6 3 4" xfId="24303"/>
    <cellStyle name="20 % - Markeringsfarve2 2 2 6 4" xfId="3802"/>
    <cellStyle name="20 % - Markeringsfarve2 2 2 6 4 2" xfId="8786"/>
    <cellStyle name="20 % - Markeringsfarve2 2 2 6 4 2 2" xfId="19591"/>
    <cellStyle name="20 % - Markeringsfarve2 2 2 6 4 3" xfId="14607"/>
    <cellStyle name="20 % - Markeringsfarve2 2 2 6 4 4" xfId="25964"/>
    <cellStyle name="20 % - Markeringsfarve2 2 2 6 5" xfId="5464"/>
    <cellStyle name="20 % - Markeringsfarve2 2 2 6 5 2" xfId="16270"/>
    <cellStyle name="20 % - Markeringsfarve2 2 2 6 6" xfId="10425"/>
    <cellStyle name="20 % - Markeringsfarve2 2 2 6 6 2" xfId="21230"/>
    <cellStyle name="20 % - Markeringsfarve2 2 2 6 7" xfId="11282"/>
    <cellStyle name="20 % - Markeringsfarve2 2 2 6 8" xfId="22086"/>
    <cellStyle name="20 % - Markeringsfarve2 2 2 6 9" xfId="22640"/>
    <cellStyle name="20 % - Markeringsfarve2 2 2 7" xfId="745"/>
    <cellStyle name="20 % - Markeringsfarve2 2 2 7 2" xfId="1577"/>
    <cellStyle name="20 % - Markeringsfarve2 2 2 7 2 2" xfId="3241"/>
    <cellStyle name="20 % - Markeringsfarve2 2 2 7 2 2 2" xfId="8228"/>
    <cellStyle name="20 % - Markeringsfarve2 2 2 7 2 2 2 2" xfId="19033"/>
    <cellStyle name="20 % - Markeringsfarve2 2 2 7 2 2 3" xfId="14049"/>
    <cellStyle name="20 % - Markeringsfarve2 2 2 7 2 2 4" xfId="25406"/>
    <cellStyle name="20 % - Markeringsfarve2 2 2 7 2 3" xfId="4905"/>
    <cellStyle name="20 % - Markeringsfarve2 2 2 7 2 3 2" xfId="9889"/>
    <cellStyle name="20 % - Markeringsfarve2 2 2 7 2 3 2 2" xfId="20694"/>
    <cellStyle name="20 % - Markeringsfarve2 2 2 7 2 3 3" xfId="15710"/>
    <cellStyle name="20 % - Markeringsfarve2 2 2 7 2 3 4" xfId="27067"/>
    <cellStyle name="20 % - Markeringsfarve2 2 2 7 2 4" xfId="6567"/>
    <cellStyle name="20 % - Markeringsfarve2 2 2 7 2 4 2" xfId="17373"/>
    <cellStyle name="20 % - Markeringsfarve2 2 2 7 2 5" xfId="12389"/>
    <cellStyle name="20 % - Markeringsfarve2 2 2 7 2 6" xfId="23745"/>
    <cellStyle name="20 % - Markeringsfarve2 2 2 7 3" xfId="2410"/>
    <cellStyle name="20 % - Markeringsfarve2 2 2 7 3 2" xfId="7397"/>
    <cellStyle name="20 % - Markeringsfarve2 2 2 7 3 2 2" xfId="18202"/>
    <cellStyle name="20 % - Markeringsfarve2 2 2 7 3 3" xfId="13218"/>
    <cellStyle name="20 % - Markeringsfarve2 2 2 7 3 4" xfId="24575"/>
    <cellStyle name="20 % - Markeringsfarve2 2 2 7 4" xfId="4074"/>
    <cellStyle name="20 % - Markeringsfarve2 2 2 7 4 2" xfId="9058"/>
    <cellStyle name="20 % - Markeringsfarve2 2 2 7 4 2 2" xfId="19863"/>
    <cellStyle name="20 % - Markeringsfarve2 2 2 7 4 3" xfId="14879"/>
    <cellStyle name="20 % - Markeringsfarve2 2 2 7 4 4" xfId="26236"/>
    <cellStyle name="20 % - Markeringsfarve2 2 2 7 5" xfId="5736"/>
    <cellStyle name="20 % - Markeringsfarve2 2 2 7 5 2" xfId="16542"/>
    <cellStyle name="20 % - Markeringsfarve2 2 2 7 6" xfId="10722"/>
    <cellStyle name="20 % - Markeringsfarve2 2 2 7 6 2" xfId="21527"/>
    <cellStyle name="20 % - Markeringsfarve2 2 2 7 7" xfId="11557"/>
    <cellStyle name="20 % - Markeringsfarve2 2 2 7 8" xfId="22914"/>
    <cellStyle name="20 % - Markeringsfarve2 2 2 8" xfId="1024"/>
    <cellStyle name="20 % - Markeringsfarve2 2 2 8 2" xfId="2688"/>
    <cellStyle name="20 % - Markeringsfarve2 2 2 8 2 2" xfId="7675"/>
    <cellStyle name="20 % - Markeringsfarve2 2 2 8 2 2 2" xfId="18480"/>
    <cellStyle name="20 % - Markeringsfarve2 2 2 8 2 3" xfId="13496"/>
    <cellStyle name="20 % - Markeringsfarve2 2 2 8 2 4" xfId="24853"/>
    <cellStyle name="20 % - Markeringsfarve2 2 2 8 3" xfId="4352"/>
    <cellStyle name="20 % - Markeringsfarve2 2 2 8 3 2" xfId="9336"/>
    <cellStyle name="20 % - Markeringsfarve2 2 2 8 3 2 2" xfId="20141"/>
    <cellStyle name="20 % - Markeringsfarve2 2 2 8 3 3" xfId="15157"/>
    <cellStyle name="20 % - Markeringsfarve2 2 2 8 3 4" xfId="26514"/>
    <cellStyle name="20 % - Markeringsfarve2 2 2 8 4" xfId="6014"/>
    <cellStyle name="20 % - Markeringsfarve2 2 2 8 4 2" xfId="16820"/>
    <cellStyle name="20 % - Markeringsfarve2 2 2 8 5" xfId="11836"/>
    <cellStyle name="20 % - Markeringsfarve2 2 2 8 6" xfId="23192"/>
    <cellStyle name="20 % - Markeringsfarve2 2 2 9" xfId="1859"/>
    <cellStyle name="20 % - Markeringsfarve2 2 2 9 2" xfId="6846"/>
    <cellStyle name="20 % - Markeringsfarve2 2 2 9 2 2" xfId="17652"/>
    <cellStyle name="20 % - Markeringsfarve2 2 2 9 3" xfId="12668"/>
    <cellStyle name="20 % - Markeringsfarve2 2 2 9 4" xfId="24025"/>
    <cellStyle name="20 % - Markeringsfarve2 2 3" xfId="190"/>
    <cellStyle name="20 % - Markeringsfarve2 2 3 10" xfId="21844"/>
    <cellStyle name="20 % - Markeringsfarve2 2 3 11" xfId="22397"/>
    <cellStyle name="20 % - Markeringsfarve2 2 3 2" xfId="510"/>
    <cellStyle name="20 % - Markeringsfarve2 2 3 2 2" xfId="1340"/>
    <cellStyle name="20 % - Markeringsfarve2 2 3 2 2 2" xfId="3004"/>
    <cellStyle name="20 % - Markeringsfarve2 2 3 2 2 2 2" xfId="7991"/>
    <cellStyle name="20 % - Markeringsfarve2 2 3 2 2 2 2 2" xfId="18796"/>
    <cellStyle name="20 % - Markeringsfarve2 2 3 2 2 2 3" xfId="13812"/>
    <cellStyle name="20 % - Markeringsfarve2 2 3 2 2 2 4" xfId="25169"/>
    <cellStyle name="20 % - Markeringsfarve2 2 3 2 2 3" xfId="4668"/>
    <cellStyle name="20 % - Markeringsfarve2 2 3 2 2 3 2" xfId="9652"/>
    <cellStyle name="20 % - Markeringsfarve2 2 3 2 2 3 2 2" xfId="20457"/>
    <cellStyle name="20 % - Markeringsfarve2 2 3 2 2 3 3" xfId="15473"/>
    <cellStyle name="20 % - Markeringsfarve2 2 3 2 2 3 4" xfId="26830"/>
    <cellStyle name="20 % - Markeringsfarve2 2 3 2 2 4" xfId="6330"/>
    <cellStyle name="20 % - Markeringsfarve2 2 3 2 2 4 2" xfId="17136"/>
    <cellStyle name="20 % - Markeringsfarve2 2 3 2 2 5" xfId="12152"/>
    <cellStyle name="20 % - Markeringsfarve2 2 3 2 2 6" xfId="23508"/>
    <cellStyle name="20 % - Markeringsfarve2 2 3 2 3" xfId="2175"/>
    <cellStyle name="20 % - Markeringsfarve2 2 3 2 3 2" xfId="7162"/>
    <cellStyle name="20 % - Markeringsfarve2 2 3 2 3 2 2" xfId="17967"/>
    <cellStyle name="20 % - Markeringsfarve2 2 3 2 3 3" xfId="12983"/>
    <cellStyle name="20 % - Markeringsfarve2 2 3 2 3 4" xfId="24340"/>
    <cellStyle name="20 % - Markeringsfarve2 2 3 2 4" xfId="3839"/>
    <cellStyle name="20 % - Markeringsfarve2 2 3 2 4 2" xfId="8823"/>
    <cellStyle name="20 % - Markeringsfarve2 2 3 2 4 2 2" xfId="19628"/>
    <cellStyle name="20 % - Markeringsfarve2 2 3 2 4 3" xfId="14644"/>
    <cellStyle name="20 % - Markeringsfarve2 2 3 2 4 4" xfId="26001"/>
    <cellStyle name="20 % - Markeringsfarve2 2 3 2 5" xfId="5501"/>
    <cellStyle name="20 % - Markeringsfarve2 2 3 2 5 2" xfId="16307"/>
    <cellStyle name="20 % - Markeringsfarve2 2 3 2 6" xfId="10485"/>
    <cellStyle name="20 % - Markeringsfarve2 2 3 2 6 2" xfId="21290"/>
    <cellStyle name="20 % - Markeringsfarve2 2 3 2 7" xfId="11319"/>
    <cellStyle name="20 % - Markeringsfarve2 2 3 2 8" xfId="22123"/>
    <cellStyle name="20 % - Markeringsfarve2 2 3 2 9" xfId="22677"/>
    <cellStyle name="20 % - Markeringsfarve2 2 3 3" xfId="782"/>
    <cellStyle name="20 % - Markeringsfarve2 2 3 3 2" xfId="1614"/>
    <cellStyle name="20 % - Markeringsfarve2 2 3 3 2 2" xfId="3278"/>
    <cellStyle name="20 % - Markeringsfarve2 2 3 3 2 2 2" xfId="8265"/>
    <cellStyle name="20 % - Markeringsfarve2 2 3 3 2 2 2 2" xfId="19070"/>
    <cellStyle name="20 % - Markeringsfarve2 2 3 3 2 2 3" xfId="14086"/>
    <cellStyle name="20 % - Markeringsfarve2 2 3 3 2 2 4" xfId="25443"/>
    <cellStyle name="20 % - Markeringsfarve2 2 3 3 2 3" xfId="4942"/>
    <cellStyle name="20 % - Markeringsfarve2 2 3 3 2 3 2" xfId="9926"/>
    <cellStyle name="20 % - Markeringsfarve2 2 3 3 2 3 2 2" xfId="20731"/>
    <cellStyle name="20 % - Markeringsfarve2 2 3 3 2 3 3" xfId="15747"/>
    <cellStyle name="20 % - Markeringsfarve2 2 3 3 2 3 4" xfId="27104"/>
    <cellStyle name="20 % - Markeringsfarve2 2 3 3 2 4" xfId="6604"/>
    <cellStyle name="20 % - Markeringsfarve2 2 3 3 2 4 2" xfId="17410"/>
    <cellStyle name="20 % - Markeringsfarve2 2 3 3 2 5" xfId="12426"/>
    <cellStyle name="20 % - Markeringsfarve2 2 3 3 2 6" xfId="23782"/>
    <cellStyle name="20 % - Markeringsfarve2 2 3 3 3" xfId="2447"/>
    <cellStyle name="20 % - Markeringsfarve2 2 3 3 3 2" xfId="7434"/>
    <cellStyle name="20 % - Markeringsfarve2 2 3 3 3 2 2" xfId="18239"/>
    <cellStyle name="20 % - Markeringsfarve2 2 3 3 3 3" xfId="13255"/>
    <cellStyle name="20 % - Markeringsfarve2 2 3 3 3 4" xfId="24612"/>
    <cellStyle name="20 % - Markeringsfarve2 2 3 3 4" xfId="4111"/>
    <cellStyle name="20 % - Markeringsfarve2 2 3 3 4 2" xfId="9095"/>
    <cellStyle name="20 % - Markeringsfarve2 2 3 3 4 2 2" xfId="19900"/>
    <cellStyle name="20 % - Markeringsfarve2 2 3 3 4 3" xfId="14916"/>
    <cellStyle name="20 % - Markeringsfarve2 2 3 3 4 4" xfId="26273"/>
    <cellStyle name="20 % - Markeringsfarve2 2 3 3 5" xfId="5773"/>
    <cellStyle name="20 % - Markeringsfarve2 2 3 3 5 2" xfId="16579"/>
    <cellStyle name="20 % - Markeringsfarve2 2 3 3 6" xfId="10759"/>
    <cellStyle name="20 % - Markeringsfarve2 2 3 3 6 2" xfId="21564"/>
    <cellStyle name="20 % - Markeringsfarve2 2 3 3 7" xfId="11594"/>
    <cellStyle name="20 % - Markeringsfarve2 2 3 3 8" xfId="22951"/>
    <cellStyle name="20 % - Markeringsfarve2 2 3 4" xfId="1061"/>
    <cellStyle name="20 % - Markeringsfarve2 2 3 4 2" xfId="2725"/>
    <cellStyle name="20 % - Markeringsfarve2 2 3 4 2 2" xfId="7712"/>
    <cellStyle name="20 % - Markeringsfarve2 2 3 4 2 2 2" xfId="18517"/>
    <cellStyle name="20 % - Markeringsfarve2 2 3 4 2 3" xfId="13533"/>
    <cellStyle name="20 % - Markeringsfarve2 2 3 4 2 4" xfId="24890"/>
    <cellStyle name="20 % - Markeringsfarve2 2 3 4 3" xfId="4389"/>
    <cellStyle name="20 % - Markeringsfarve2 2 3 4 3 2" xfId="9373"/>
    <cellStyle name="20 % - Markeringsfarve2 2 3 4 3 2 2" xfId="20178"/>
    <cellStyle name="20 % - Markeringsfarve2 2 3 4 3 3" xfId="15194"/>
    <cellStyle name="20 % - Markeringsfarve2 2 3 4 3 4" xfId="26551"/>
    <cellStyle name="20 % - Markeringsfarve2 2 3 4 4" xfId="6051"/>
    <cellStyle name="20 % - Markeringsfarve2 2 3 4 4 2" xfId="16857"/>
    <cellStyle name="20 % - Markeringsfarve2 2 3 4 5" xfId="11873"/>
    <cellStyle name="20 % - Markeringsfarve2 2 3 4 6" xfId="23229"/>
    <cellStyle name="20 % - Markeringsfarve2 2 3 5" xfId="1895"/>
    <cellStyle name="20 % - Markeringsfarve2 2 3 5 2" xfId="6882"/>
    <cellStyle name="20 % - Markeringsfarve2 2 3 5 2 2" xfId="17688"/>
    <cellStyle name="20 % - Markeringsfarve2 2 3 5 3" xfId="12704"/>
    <cellStyle name="20 % - Markeringsfarve2 2 3 5 4" xfId="24061"/>
    <cellStyle name="20 % - Markeringsfarve2 2 3 6" xfId="3560"/>
    <cellStyle name="20 % - Markeringsfarve2 2 3 6 2" xfId="8544"/>
    <cellStyle name="20 % - Markeringsfarve2 2 3 6 2 2" xfId="19349"/>
    <cellStyle name="20 % - Markeringsfarve2 2 3 6 3" xfId="14365"/>
    <cellStyle name="20 % - Markeringsfarve2 2 3 6 4" xfId="25722"/>
    <cellStyle name="20 % - Markeringsfarve2 2 3 7" xfId="5221"/>
    <cellStyle name="20 % - Markeringsfarve2 2 3 7 2" xfId="16028"/>
    <cellStyle name="20 % - Markeringsfarve2 2 3 8" xfId="10205"/>
    <cellStyle name="20 % - Markeringsfarve2 2 3 8 2" xfId="21010"/>
    <cellStyle name="20 % - Markeringsfarve2 2 3 9" xfId="11039"/>
    <cellStyle name="20 % - Markeringsfarve2 2 4" xfId="244"/>
    <cellStyle name="20 % - Markeringsfarve2 2 4 10" xfId="21897"/>
    <cellStyle name="20 % - Markeringsfarve2 2 4 11" xfId="22450"/>
    <cellStyle name="20 % - Markeringsfarve2 2 4 2" xfId="561"/>
    <cellStyle name="20 % - Markeringsfarve2 2 4 2 2" xfId="1393"/>
    <cellStyle name="20 % - Markeringsfarve2 2 4 2 2 2" xfId="3057"/>
    <cellStyle name="20 % - Markeringsfarve2 2 4 2 2 2 2" xfId="8044"/>
    <cellStyle name="20 % - Markeringsfarve2 2 4 2 2 2 2 2" xfId="18849"/>
    <cellStyle name="20 % - Markeringsfarve2 2 4 2 2 2 3" xfId="13865"/>
    <cellStyle name="20 % - Markeringsfarve2 2 4 2 2 2 4" xfId="25222"/>
    <cellStyle name="20 % - Markeringsfarve2 2 4 2 2 3" xfId="4721"/>
    <cellStyle name="20 % - Markeringsfarve2 2 4 2 2 3 2" xfId="9705"/>
    <cellStyle name="20 % - Markeringsfarve2 2 4 2 2 3 2 2" xfId="20510"/>
    <cellStyle name="20 % - Markeringsfarve2 2 4 2 2 3 3" xfId="15526"/>
    <cellStyle name="20 % - Markeringsfarve2 2 4 2 2 3 4" xfId="26883"/>
    <cellStyle name="20 % - Markeringsfarve2 2 4 2 2 4" xfId="6383"/>
    <cellStyle name="20 % - Markeringsfarve2 2 4 2 2 4 2" xfId="17189"/>
    <cellStyle name="20 % - Markeringsfarve2 2 4 2 2 5" xfId="12205"/>
    <cellStyle name="20 % - Markeringsfarve2 2 4 2 2 6" xfId="23561"/>
    <cellStyle name="20 % - Markeringsfarve2 2 4 2 3" xfId="2226"/>
    <cellStyle name="20 % - Markeringsfarve2 2 4 2 3 2" xfId="7213"/>
    <cellStyle name="20 % - Markeringsfarve2 2 4 2 3 2 2" xfId="18018"/>
    <cellStyle name="20 % - Markeringsfarve2 2 4 2 3 3" xfId="13034"/>
    <cellStyle name="20 % - Markeringsfarve2 2 4 2 3 4" xfId="24391"/>
    <cellStyle name="20 % - Markeringsfarve2 2 4 2 4" xfId="3890"/>
    <cellStyle name="20 % - Markeringsfarve2 2 4 2 4 2" xfId="8874"/>
    <cellStyle name="20 % - Markeringsfarve2 2 4 2 4 2 2" xfId="19679"/>
    <cellStyle name="20 % - Markeringsfarve2 2 4 2 4 3" xfId="14695"/>
    <cellStyle name="20 % - Markeringsfarve2 2 4 2 4 4" xfId="26052"/>
    <cellStyle name="20 % - Markeringsfarve2 2 4 2 5" xfId="5552"/>
    <cellStyle name="20 % - Markeringsfarve2 2 4 2 5 2" xfId="16358"/>
    <cellStyle name="20 % - Markeringsfarve2 2 4 2 6" xfId="10538"/>
    <cellStyle name="20 % - Markeringsfarve2 2 4 2 6 2" xfId="21343"/>
    <cellStyle name="20 % - Markeringsfarve2 2 4 2 7" xfId="11372"/>
    <cellStyle name="20 % - Markeringsfarve2 2 4 2 8" xfId="22176"/>
    <cellStyle name="20 % - Markeringsfarve2 2 4 2 9" xfId="22730"/>
    <cellStyle name="20 % - Markeringsfarve2 2 4 3" xfId="835"/>
    <cellStyle name="20 % - Markeringsfarve2 2 4 3 2" xfId="1667"/>
    <cellStyle name="20 % - Markeringsfarve2 2 4 3 2 2" xfId="3331"/>
    <cellStyle name="20 % - Markeringsfarve2 2 4 3 2 2 2" xfId="8318"/>
    <cellStyle name="20 % - Markeringsfarve2 2 4 3 2 2 2 2" xfId="19123"/>
    <cellStyle name="20 % - Markeringsfarve2 2 4 3 2 2 3" xfId="14139"/>
    <cellStyle name="20 % - Markeringsfarve2 2 4 3 2 2 4" xfId="25496"/>
    <cellStyle name="20 % - Markeringsfarve2 2 4 3 2 3" xfId="4995"/>
    <cellStyle name="20 % - Markeringsfarve2 2 4 3 2 3 2" xfId="9979"/>
    <cellStyle name="20 % - Markeringsfarve2 2 4 3 2 3 2 2" xfId="20784"/>
    <cellStyle name="20 % - Markeringsfarve2 2 4 3 2 3 3" xfId="15800"/>
    <cellStyle name="20 % - Markeringsfarve2 2 4 3 2 3 4" xfId="27157"/>
    <cellStyle name="20 % - Markeringsfarve2 2 4 3 2 4" xfId="6657"/>
    <cellStyle name="20 % - Markeringsfarve2 2 4 3 2 4 2" xfId="17463"/>
    <cellStyle name="20 % - Markeringsfarve2 2 4 3 2 5" xfId="12479"/>
    <cellStyle name="20 % - Markeringsfarve2 2 4 3 2 6" xfId="23835"/>
    <cellStyle name="20 % - Markeringsfarve2 2 4 3 3" xfId="2500"/>
    <cellStyle name="20 % - Markeringsfarve2 2 4 3 3 2" xfId="7487"/>
    <cellStyle name="20 % - Markeringsfarve2 2 4 3 3 2 2" xfId="18292"/>
    <cellStyle name="20 % - Markeringsfarve2 2 4 3 3 3" xfId="13308"/>
    <cellStyle name="20 % - Markeringsfarve2 2 4 3 3 4" xfId="24665"/>
    <cellStyle name="20 % - Markeringsfarve2 2 4 3 4" xfId="4164"/>
    <cellStyle name="20 % - Markeringsfarve2 2 4 3 4 2" xfId="9148"/>
    <cellStyle name="20 % - Markeringsfarve2 2 4 3 4 2 2" xfId="19953"/>
    <cellStyle name="20 % - Markeringsfarve2 2 4 3 4 3" xfId="14969"/>
    <cellStyle name="20 % - Markeringsfarve2 2 4 3 4 4" xfId="26326"/>
    <cellStyle name="20 % - Markeringsfarve2 2 4 3 5" xfId="5826"/>
    <cellStyle name="20 % - Markeringsfarve2 2 4 3 5 2" xfId="16632"/>
    <cellStyle name="20 % - Markeringsfarve2 2 4 3 6" xfId="10812"/>
    <cellStyle name="20 % - Markeringsfarve2 2 4 3 6 2" xfId="21617"/>
    <cellStyle name="20 % - Markeringsfarve2 2 4 3 7" xfId="11647"/>
    <cellStyle name="20 % - Markeringsfarve2 2 4 3 8" xfId="23004"/>
    <cellStyle name="20 % - Markeringsfarve2 2 4 4" xfId="1114"/>
    <cellStyle name="20 % - Markeringsfarve2 2 4 4 2" xfId="2778"/>
    <cellStyle name="20 % - Markeringsfarve2 2 4 4 2 2" xfId="7765"/>
    <cellStyle name="20 % - Markeringsfarve2 2 4 4 2 2 2" xfId="18570"/>
    <cellStyle name="20 % - Markeringsfarve2 2 4 4 2 3" xfId="13586"/>
    <cellStyle name="20 % - Markeringsfarve2 2 4 4 2 4" xfId="24943"/>
    <cellStyle name="20 % - Markeringsfarve2 2 4 4 3" xfId="4442"/>
    <cellStyle name="20 % - Markeringsfarve2 2 4 4 3 2" xfId="9426"/>
    <cellStyle name="20 % - Markeringsfarve2 2 4 4 3 2 2" xfId="20231"/>
    <cellStyle name="20 % - Markeringsfarve2 2 4 4 3 3" xfId="15247"/>
    <cellStyle name="20 % - Markeringsfarve2 2 4 4 3 4" xfId="26604"/>
    <cellStyle name="20 % - Markeringsfarve2 2 4 4 4" xfId="6104"/>
    <cellStyle name="20 % - Markeringsfarve2 2 4 4 4 2" xfId="16910"/>
    <cellStyle name="20 % - Markeringsfarve2 2 4 4 5" xfId="11926"/>
    <cellStyle name="20 % - Markeringsfarve2 2 4 4 6" xfId="23282"/>
    <cellStyle name="20 % - Markeringsfarve2 2 4 5" xfId="1948"/>
    <cellStyle name="20 % - Markeringsfarve2 2 4 5 2" xfId="6935"/>
    <cellStyle name="20 % - Markeringsfarve2 2 4 5 2 2" xfId="17741"/>
    <cellStyle name="20 % - Markeringsfarve2 2 4 5 3" xfId="12757"/>
    <cellStyle name="20 % - Markeringsfarve2 2 4 5 4" xfId="24114"/>
    <cellStyle name="20 % - Markeringsfarve2 2 4 6" xfId="3613"/>
    <cellStyle name="20 % - Markeringsfarve2 2 4 6 2" xfId="8597"/>
    <cellStyle name="20 % - Markeringsfarve2 2 4 6 2 2" xfId="19402"/>
    <cellStyle name="20 % - Markeringsfarve2 2 4 6 3" xfId="14418"/>
    <cellStyle name="20 % - Markeringsfarve2 2 4 6 4" xfId="25775"/>
    <cellStyle name="20 % - Markeringsfarve2 2 4 7" xfId="5274"/>
    <cellStyle name="20 % - Markeringsfarve2 2 4 7 2" xfId="16081"/>
    <cellStyle name="20 % - Markeringsfarve2 2 4 8" xfId="10258"/>
    <cellStyle name="20 % - Markeringsfarve2 2 4 8 2" xfId="21063"/>
    <cellStyle name="20 % - Markeringsfarve2 2 4 9" xfId="11092"/>
    <cellStyle name="20 % - Markeringsfarve2 2 5" xfId="298"/>
    <cellStyle name="20 % - Markeringsfarve2 2 5 10" xfId="21951"/>
    <cellStyle name="20 % - Markeringsfarve2 2 5 11" xfId="22504"/>
    <cellStyle name="20 % - Markeringsfarve2 2 5 2" xfId="615"/>
    <cellStyle name="20 % - Markeringsfarve2 2 5 2 2" xfId="1447"/>
    <cellStyle name="20 % - Markeringsfarve2 2 5 2 2 2" xfId="3111"/>
    <cellStyle name="20 % - Markeringsfarve2 2 5 2 2 2 2" xfId="8098"/>
    <cellStyle name="20 % - Markeringsfarve2 2 5 2 2 2 2 2" xfId="18903"/>
    <cellStyle name="20 % - Markeringsfarve2 2 5 2 2 2 3" xfId="13919"/>
    <cellStyle name="20 % - Markeringsfarve2 2 5 2 2 2 4" xfId="25276"/>
    <cellStyle name="20 % - Markeringsfarve2 2 5 2 2 3" xfId="4775"/>
    <cellStyle name="20 % - Markeringsfarve2 2 5 2 2 3 2" xfId="9759"/>
    <cellStyle name="20 % - Markeringsfarve2 2 5 2 2 3 2 2" xfId="20564"/>
    <cellStyle name="20 % - Markeringsfarve2 2 5 2 2 3 3" xfId="15580"/>
    <cellStyle name="20 % - Markeringsfarve2 2 5 2 2 3 4" xfId="26937"/>
    <cellStyle name="20 % - Markeringsfarve2 2 5 2 2 4" xfId="6437"/>
    <cellStyle name="20 % - Markeringsfarve2 2 5 2 2 4 2" xfId="17243"/>
    <cellStyle name="20 % - Markeringsfarve2 2 5 2 2 5" xfId="12259"/>
    <cellStyle name="20 % - Markeringsfarve2 2 5 2 2 6" xfId="23615"/>
    <cellStyle name="20 % - Markeringsfarve2 2 5 2 3" xfId="2280"/>
    <cellStyle name="20 % - Markeringsfarve2 2 5 2 3 2" xfId="7267"/>
    <cellStyle name="20 % - Markeringsfarve2 2 5 2 3 2 2" xfId="18072"/>
    <cellStyle name="20 % - Markeringsfarve2 2 5 2 3 3" xfId="13088"/>
    <cellStyle name="20 % - Markeringsfarve2 2 5 2 3 4" xfId="24445"/>
    <cellStyle name="20 % - Markeringsfarve2 2 5 2 4" xfId="3944"/>
    <cellStyle name="20 % - Markeringsfarve2 2 5 2 4 2" xfId="8928"/>
    <cellStyle name="20 % - Markeringsfarve2 2 5 2 4 2 2" xfId="19733"/>
    <cellStyle name="20 % - Markeringsfarve2 2 5 2 4 3" xfId="14749"/>
    <cellStyle name="20 % - Markeringsfarve2 2 5 2 4 4" xfId="26106"/>
    <cellStyle name="20 % - Markeringsfarve2 2 5 2 5" xfId="5606"/>
    <cellStyle name="20 % - Markeringsfarve2 2 5 2 5 2" xfId="16412"/>
    <cellStyle name="20 % - Markeringsfarve2 2 5 2 6" xfId="10592"/>
    <cellStyle name="20 % - Markeringsfarve2 2 5 2 6 2" xfId="21397"/>
    <cellStyle name="20 % - Markeringsfarve2 2 5 2 7" xfId="11426"/>
    <cellStyle name="20 % - Markeringsfarve2 2 5 2 8" xfId="22230"/>
    <cellStyle name="20 % - Markeringsfarve2 2 5 2 9" xfId="22784"/>
    <cellStyle name="20 % - Markeringsfarve2 2 5 3" xfId="889"/>
    <cellStyle name="20 % - Markeringsfarve2 2 5 3 2" xfId="1721"/>
    <cellStyle name="20 % - Markeringsfarve2 2 5 3 2 2" xfId="3385"/>
    <cellStyle name="20 % - Markeringsfarve2 2 5 3 2 2 2" xfId="8372"/>
    <cellStyle name="20 % - Markeringsfarve2 2 5 3 2 2 2 2" xfId="19177"/>
    <cellStyle name="20 % - Markeringsfarve2 2 5 3 2 2 3" xfId="14193"/>
    <cellStyle name="20 % - Markeringsfarve2 2 5 3 2 2 4" xfId="25550"/>
    <cellStyle name="20 % - Markeringsfarve2 2 5 3 2 3" xfId="5049"/>
    <cellStyle name="20 % - Markeringsfarve2 2 5 3 2 3 2" xfId="10033"/>
    <cellStyle name="20 % - Markeringsfarve2 2 5 3 2 3 2 2" xfId="20838"/>
    <cellStyle name="20 % - Markeringsfarve2 2 5 3 2 3 3" xfId="15854"/>
    <cellStyle name="20 % - Markeringsfarve2 2 5 3 2 3 4" xfId="27211"/>
    <cellStyle name="20 % - Markeringsfarve2 2 5 3 2 4" xfId="6711"/>
    <cellStyle name="20 % - Markeringsfarve2 2 5 3 2 4 2" xfId="17517"/>
    <cellStyle name="20 % - Markeringsfarve2 2 5 3 2 5" xfId="12533"/>
    <cellStyle name="20 % - Markeringsfarve2 2 5 3 2 6" xfId="23889"/>
    <cellStyle name="20 % - Markeringsfarve2 2 5 3 3" xfId="2554"/>
    <cellStyle name="20 % - Markeringsfarve2 2 5 3 3 2" xfId="7541"/>
    <cellStyle name="20 % - Markeringsfarve2 2 5 3 3 2 2" xfId="18346"/>
    <cellStyle name="20 % - Markeringsfarve2 2 5 3 3 3" xfId="13362"/>
    <cellStyle name="20 % - Markeringsfarve2 2 5 3 3 4" xfId="24719"/>
    <cellStyle name="20 % - Markeringsfarve2 2 5 3 4" xfId="4218"/>
    <cellStyle name="20 % - Markeringsfarve2 2 5 3 4 2" xfId="9202"/>
    <cellStyle name="20 % - Markeringsfarve2 2 5 3 4 2 2" xfId="20007"/>
    <cellStyle name="20 % - Markeringsfarve2 2 5 3 4 3" xfId="15023"/>
    <cellStyle name="20 % - Markeringsfarve2 2 5 3 4 4" xfId="26380"/>
    <cellStyle name="20 % - Markeringsfarve2 2 5 3 5" xfId="5880"/>
    <cellStyle name="20 % - Markeringsfarve2 2 5 3 5 2" xfId="16686"/>
    <cellStyle name="20 % - Markeringsfarve2 2 5 3 6" xfId="10866"/>
    <cellStyle name="20 % - Markeringsfarve2 2 5 3 6 2" xfId="21671"/>
    <cellStyle name="20 % - Markeringsfarve2 2 5 3 7" xfId="11701"/>
    <cellStyle name="20 % - Markeringsfarve2 2 5 3 8" xfId="23058"/>
    <cellStyle name="20 % - Markeringsfarve2 2 5 4" xfId="1168"/>
    <cellStyle name="20 % - Markeringsfarve2 2 5 4 2" xfId="2832"/>
    <cellStyle name="20 % - Markeringsfarve2 2 5 4 2 2" xfId="7819"/>
    <cellStyle name="20 % - Markeringsfarve2 2 5 4 2 2 2" xfId="18624"/>
    <cellStyle name="20 % - Markeringsfarve2 2 5 4 2 3" xfId="13640"/>
    <cellStyle name="20 % - Markeringsfarve2 2 5 4 2 4" xfId="24997"/>
    <cellStyle name="20 % - Markeringsfarve2 2 5 4 3" xfId="4496"/>
    <cellStyle name="20 % - Markeringsfarve2 2 5 4 3 2" xfId="9480"/>
    <cellStyle name="20 % - Markeringsfarve2 2 5 4 3 2 2" xfId="20285"/>
    <cellStyle name="20 % - Markeringsfarve2 2 5 4 3 3" xfId="15301"/>
    <cellStyle name="20 % - Markeringsfarve2 2 5 4 3 4" xfId="26658"/>
    <cellStyle name="20 % - Markeringsfarve2 2 5 4 4" xfId="6158"/>
    <cellStyle name="20 % - Markeringsfarve2 2 5 4 4 2" xfId="16964"/>
    <cellStyle name="20 % - Markeringsfarve2 2 5 4 5" xfId="11980"/>
    <cellStyle name="20 % - Markeringsfarve2 2 5 4 6" xfId="23336"/>
    <cellStyle name="20 % - Markeringsfarve2 2 5 5" xfId="2002"/>
    <cellStyle name="20 % - Markeringsfarve2 2 5 5 2" xfId="6989"/>
    <cellStyle name="20 % - Markeringsfarve2 2 5 5 2 2" xfId="17795"/>
    <cellStyle name="20 % - Markeringsfarve2 2 5 5 3" xfId="12811"/>
    <cellStyle name="20 % - Markeringsfarve2 2 5 5 4" xfId="24168"/>
    <cellStyle name="20 % - Markeringsfarve2 2 5 6" xfId="3667"/>
    <cellStyle name="20 % - Markeringsfarve2 2 5 6 2" xfId="8651"/>
    <cellStyle name="20 % - Markeringsfarve2 2 5 6 2 2" xfId="19456"/>
    <cellStyle name="20 % - Markeringsfarve2 2 5 6 3" xfId="14472"/>
    <cellStyle name="20 % - Markeringsfarve2 2 5 6 4" xfId="25829"/>
    <cellStyle name="20 % - Markeringsfarve2 2 5 7" xfId="5328"/>
    <cellStyle name="20 % - Markeringsfarve2 2 5 7 2" xfId="16135"/>
    <cellStyle name="20 % - Markeringsfarve2 2 5 8" xfId="10312"/>
    <cellStyle name="20 % - Markeringsfarve2 2 5 8 2" xfId="21117"/>
    <cellStyle name="20 % - Markeringsfarve2 2 5 9" xfId="11146"/>
    <cellStyle name="20 % - Markeringsfarve2 2 6" xfId="354"/>
    <cellStyle name="20 % - Markeringsfarve2 2 6 10" xfId="22007"/>
    <cellStyle name="20 % - Markeringsfarve2 2 6 11" xfId="22560"/>
    <cellStyle name="20 % - Markeringsfarve2 2 6 2" xfId="671"/>
    <cellStyle name="20 % - Markeringsfarve2 2 6 2 2" xfId="1503"/>
    <cellStyle name="20 % - Markeringsfarve2 2 6 2 2 2" xfId="3167"/>
    <cellStyle name="20 % - Markeringsfarve2 2 6 2 2 2 2" xfId="8154"/>
    <cellStyle name="20 % - Markeringsfarve2 2 6 2 2 2 2 2" xfId="18959"/>
    <cellStyle name="20 % - Markeringsfarve2 2 6 2 2 2 3" xfId="13975"/>
    <cellStyle name="20 % - Markeringsfarve2 2 6 2 2 2 4" xfId="25332"/>
    <cellStyle name="20 % - Markeringsfarve2 2 6 2 2 3" xfId="4831"/>
    <cellStyle name="20 % - Markeringsfarve2 2 6 2 2 3 2" xfId="9815"/>
    <cellStyle name="20 % - Markeringsfarve2 2 6 2 2 3 2 2" xfId="20620"/>
    <cellStyle name="20 % - Markeringsfarve2 2 6 2 2 3 3" xfId="15636"/>
    <cellStyle name="20 % - Markeringsfarve2 2 6 2 2 3 4" xfId="26993"/>
    <cellStyle name="20 % - Markeringsfarve2 2 6 2 2 4" xfId="6493"/>
    <cellStyle name="20 % - Markeringsfarve2 2 6 2 2 4 2" xfId="17299"/>
    <cellStyle name="20 % - Markeringsfarve2 2 6 2 2 5" xfId="12315"/>
    <cellStyle name="20 % - Markeringsfarve2 2 6 2 2 6" xfId="23671"/>
    <cellStyle name="20 % - Markeringsfarve2 2 6 2 3" xfId="2336"/>
    <cellStyle name="20 % - Markeringsfarve2 2 6 2 3 2" xfId="7323"/>
    <cellStyle name="20 % - Markeringsfarve2 2 6 2 3 2 2" xfId="18128"/>
    <cellStyle name="20 % - Markeringsfarve2 2 6 2 3 3" xfId="13144"/>
    <cellStyle name="20 % - Markeringsfarve2 2 6 2 3 4" xfId="24501"/>
    <cellStyle name="20 % - Markeringsfarve2 2 6 2 4" xfId="4000"/>
    <cellStyle name="20 % - Markeringsfarve2 2 6 2 4 2" xfId="8984"/>
    <cellStyle name="20 % - Markeringsfarve2 2 6 2 4 2 2" xfId="19789"/>
    <cellStyle name="20 % - Markeringsfarve2 2 6 2 4 3" xfId="14805"/>
    <cellStyle name="20 % - Markeringsfarve2 2 6 2 4 4" xfId="26162"/>
    <cellStyle name="20 % - Markeringsfarve2 2 6 2 5" xfId="5662"/>
    <cellStyle name="20 % - Markeringsfarve2 2 6 2 5 2" xfId="16468"/>
    <cellStyle name="20 % - Markeringsfarve2 2 6 2 6" xfId="10648"/>
    <cellStyle name="20 % - Markeringsfarve2 2 6 2 6 2" xfId="21453"/>
    <cellStyle name="20 % - Markeringsfarve2 2 6 2 7" xfId="11482"/>
    <cellStyle name="20 % - Markeringsfarve2 2 6 2 8" xfId="22286"/>
    <cellStyle name="20 % - Markeringsfarve2 2 6 2 9" xfId="22840"/>
    <cellStyle name="20 % - Markeringsfarve2 2 6 3" xfId="945"/>
    <cellStyle name="20 % - Markeringsfarve2 2 6 3 2" xfId="1777"/>
    <cellStyle name="20 % - Markeringsfarve2 2 6 3 2 2" xfId="3441"/>
    <cellStyle name="20 % - Markeringsfarve2 2 6 3 2 2 2" xfId="8428"/>
    <cellStyle name="20 % - Markeringsfarve2 2 6 3 2 2 2 2" xfId="19233"/>
    <cellStyle name="20 % - Markeringsfarve2 2 6 3 2 2 3" xfId="14249"/>
    <cellStyle name="20 % - Markeringsfarve2 2 6 3 2 2 4" xfId="25606"/>
    <cellStyle name="20 % - Markeringsfarve2 2 6 3 2 3" xfId="5105"/>
    <cellStyle name="20 % - Markeringsfarve2 2 6 3 2 3 2" xfId="10089"/>
    <cellStyle name="20 % - Markeringsfarve2 2 6 3 2 3 2 2" xfId="20894"/>
    <cellStyle name="20 % - Markeringsfarve2 2 6 3 2 3 3" xfId="15910"/>
    <cellStyle name="20 % - Markeringsfarve2 2 6 3 2 3 4" xfId="27267"/>
    <cellStyle name="20 % - Markeringsfarve2 2 6 3 2 4" xfId="6767"/>
    <cellStyle name="20 % - Markeringsfarve2 2 6 3 2 4 2" xfId="17573"/>
    <cellStyle name="20 % - Markeringsfarve2 2 6 3 2 5" xfId="12589"/>
    <cellStyle name="20 % - Markeringsfarve2 2 6 3 2 6" xfId="23945"/>
    <cellStyle name="20 % - Markeringsfarve2 2 6 3 3" xfId="2610"/>
    <cellStyle name="20 % - Markeringsfarve2 2 6 3 3 2" xfId="7597"/>
    <cellStyle name="20 % - Markeringsfarve2 2 6 3 3 2 2" xfId="18402"/>
    <cellStyle name="20 % - Markeringsfarve2 2 6 3 3 3" xfId="13418"/>
    <cellStyle name="20 % - Markeringsfarve2 2 6 3 3 4" xfId="24775"/>
    <cellStyle name="20 % - Markeringsfarve2 2 6 3 4" xfId="4274"/>
    <cellStyle name="20 % - Markeringsfarve2 2 6 3 4 2" xfId="9258"/>
    <cellStyle name="20 % - Markeringsfarve2 2 6 3 4 2 2" xfId="20063"/>
    <cellStyle name="20 % - Markeringsfarve2 2 6 3 4 3" xfId="15079"/>
    <cellStyle name="20 % - Markeringsfarve2 2 6 3 4 4" xfId="26436"/>
    <cellStyle name="20 % - Markeringsfarve2 2 6 3 5" xfId="5936"/>
    <cellStyle name="20 % - Markeringsfarve2 2 6 3 5 2" xfId="16742"/>
    <cellStyle name="20 % - Markeringsfarve2 2 6 3 6" xfId="10922"/>
    <cellStyle name="20 % - Markeringsfarve2 2 6 3 6 2" xfId="21727"/>
    <cellStyle name="20 % - Markeringsfarve2 2 6 3 7" xfId="11757"/>
    <cellStyle name="20 % - Markeringsfarve2 2 6 3 8" xfId="23114"/>
    <cellStyle name="20 % - Markeringsfarve2 2 6 4" xfId="1224"/>
    <cellStyle name="20 % - Markeringsfarve2 2 6 4 2" xfId="2888"/>
    <cellStyle name="20 % - Markeringsfarve2 2 6 4 2 2" xfId="7875"/>
    <cellStyle name="20 % - Markeringsfarve2 2 6 4 2 2 2" xfId="18680"/>
    <cellStyle name="20 % - Markeringsfarve2 2 6 4 2 3" xfId="13696"/>
    <cellStyle name="20 % - Markeringsfarve2 2 6 4 2 4" xfId="25053"/>
    <cellStyle name="20 % - Markeringsfarve2 2 6 4 3" xfId="4552"/>
    <cellStyle name="20 % - Markeringsfarve2 2 6 4 3 2" xfId="9536"/>
    <cellStyle name="20 % - Markeringsfarve2 2 6 4 3 2 2" xfId="20341"/>
    <cellStyle name="20 % - Markeringsfarve2 2 6 4 3 3" xfId="15357"/>
    <cellStyle name="20 % - Markeringsfarve2 2 6 4 3 4" xfId="26714"/>
    <cellStyle name="20 % - Markeringsfarve2 2 6 4 4" xfId="6214"/>
    <cellStyle name="20 % - Markeringsfarve2 2 6 4 4 2" xfId="17020"/>
    <cellStyle name="20 % - Markeringsfarve2 2 6 4 5" xfId="12036"/>
    <cellStyle name="20 % - Markeringsfarve2 2 6 4 6" xfId="23392"/>
    <cellStyle name="20 % - Markeringsfarve2 2 6 5" xfId="2058"/>
    <cellStyle name="20 % - Markeringsfarve2 2 6 5 2" xfId="7045"/>
    <cellStyle name="20 % - Markeringsfarve2 2 6 5 2 2" xfId="17851"/>
    <cellStyle name="20 % - Markeringsfarve2 2 6 5 3" xfId="12867"/>
    <cellStyle name="20 % - Markeringsfarve2 2 6 5 4" xfId="24224"/>
    <cellStyle name="20 % - Markeringsfarve2 2 6 6" xfId="3723"/>
    <cellStyle name="20 % - Markeringsfarve2 2 6 6 2" xfId="8707"/>
    <cellStyle name="20 % - Markeringsfarve2 2 6 6 2 2" xfId="19512"/>
    <cellStyle name="20 % - Markeringsfarve2 2 6 6 3" xfId="14528"/>
    <cellStyle name="20 % - Markeringsfarve2 2 6 6 4" xfId="25885"/>
    <cellStyle name="20 % - Markeringsfarve2 2 6 7" xfId="5384"/>
    <cellStyle name="20 % - Markeringsfarve2 2 6 7 2" xfId="16191"/>
    <cellStyle name="20 % - Markeringsfarve2 2 6 8" xfId="10368"/>
    <cellStyle name="20 % - Markeringsfarve2 2 6 8 2" xfId="21173"/>
    <cellStyle name="20 % - Markeringsfarve2 2 6 9" xfId="11202"/>
    <cellStyle name="20 % - Markeringsfarve2 2 7" xfId="455"/>
    <cellStyle name="20 % - Markeringsfarve2 2 7 2" xfId="1285"/>
    <cellStyle name="20 % - Markeringsfarve2 2 7 2 2" xfId="2949"/>
    <cellStyle name="20 % - Markeringsfarve2 2 7 2 2 2" xfId="7936"/>
    <cellStyle name="20 % - Markeringsfarve2 2 7 2 2 2 2" xfId="18741"/>
    <cellStyle name="20 % - Markeringsfarve2 2 7 2 2 3" xfId="13757"/>
    <cellStyle name="20 % - Markeringsfarve2 2 7 2 2 4" xfId="25114"/>
    <cellStyle name="20 % - Markeringsfarve2 2 7 2 3" xfId="4613"/>
    <cellStyle name="20 % - Markeringsfarve2 2 7 2 3 2" xfId="9597"/>
    <cellStyle name="20 % - Markeringsfarve2 2 7 2 3 2 2" xfId="20402"/>
    <cellStyle name="20 % - Markeringsfarve2 2 7 2 3 3" xfId="15418"/>
    <cellStyle name="20 % - Markeringsfarve2 2 7 2 3 4" xfId="26775"/>
    <cellStyle name="20 % - Markeringsfarve2 2 7 2 4" xfId="6275"/>
    <cellStyle name="20 % - Markeringsfarve2 2 7 2 4 2" xfId="17081"/>
    <cellStyle name="20 % - Markeringsfarve2 2 7 2 5" xfId="12097"/>
    <cellStyle name="20 % - Markeringsfarve2 2 7 2 6" xfId="23453"/>
    <cellStyle name="20 % - Markeringsfarve2 2 7 3" xfId="2120"/>
    <cellStyle name="20 % - Markeringsfarve2 2 7 3 2" xfId="7107"/>
    <cellStyle name="20 % - Markeringsfarve2 2 7 3 2 2" xfId="17912"/>
    <cellStyle name="20 % - Markeringsfarve2 2 7 3 3" xfId="12928"/>
    <cellStyle name="20 % - Markeringsfarve2 2 7 3 4" xfId="24285"/>
    <cellStyle name="20 % - Markeringsfarve2 2 7 4" xfId="3784"/>
    <cellStyle name="20 % - Markeringsfarve2 2 7 4 2" xfId="8768"/>
    <cellStyle name="20 % - Markeringsfarve2 2 7 4 2 2" xfId="19573"/>
    <cellStyle name="20 % - Markeringsfarve2 2 7 4 3" xfId="14589"/>
    <cellStyle name="20 % - Markeringsfarve2 2 7 4 4" xfId="25946"/>
    <cellStyle name="20 % - Markeringsfarve2 2 7 5" xfId="5446"/>
    <cellStyle name="20 % - Markeringsfarve2 2 7 5 2" xfId="16252"/>
    <cellStyle name="20 % - Markeringsfarve2 2 7 6" xfId="10451"/>
    <cellStyle name="20 % - Markeringsfarve2 2 7 6 2" xfId="21256"/>
    <cellStyle name="20 % - Markeringsfarve2 2 7 7" xfId="11264"/>
    <cellStyle name="20 % - Markeringsfarve2 2 7 8" xfId="22068"/>
    <cellStyle name="20 % - Markeringsfarve2 2 7 9" xfId="22622"/>
    <cellStyle name="20 % - Markeringsfarve2 2 8" xfId="727"/>
    <cellStyle name="20 % - Markeringsfarve2 2 8 2" xfId="1559"/>
    <cellStyle name="20 % - Markeringsfarve2 2 8 2 2" xfId="3223"/>
    <cellStyle name="20 % - Markeringsfarve2 2 8 2 2 2" xfId="8210"/>
    <cellStyle name="20 % - Markeringsfarve2 2 8 2 2 2 2" xfId="19015"/>
    <cellStyle name="20 % - Markeringsfarve2 2 8 2 2 3" xfId="14031"/>
    <cellStyle name="20 % - Markeringsfarve2 2 8 2 2 4" xfId="25388"/>
    <cellStyle name="20 % - Markeringsfarve2 2 8 2 3" xfId="4887"/>
    <cellStyle name="20 % - Markeringsfarve2 2 8 2 3 2" xfId="9871"/>
    <cellStyle name="20 % - Markeringsfarve2 2 8 2 3 2 2" xfId="20676"/>
    <cellStyle name="20 % - Markeringsfarve2 2 8 2 3 3" xfId="15692"/>
    <cellStyle name="20 % - Markeringsfarve2 2 8 2 3 4" xfId="27049"/>
    <cellStyle name="20 % - Markeringsfarve2 2 8 2 4" xfId="6549"/>
    <cellStyle name="20 % - Markeringsfarve2 2 8 2 4 2" xfId="17355"/>
    <cellStyle name="20 % - Markeringsfarve2 2 8 2 5" xfId="12371"/>
    <cellStyle name="20 % - Markeringsfarve2 2 8 2 6" xfId="23727"/>
    <cellStyle name="20 % - Markeringsfarve2 2 8 3" xfId="2392"/>
    <cellStyle name="20 % - Markeringsfarve2 2 8 3 2" xfId="7379"/>
    <cellStyle name="20 % - Markeringsfarve2 2 8 3 2 2" xfId="18184"/>
    <cellStyle name="20 % - Markeringsfarve2 2 8 3 3" xfId="13200"/>
    <cellStyle name="20 % - Markeringsfarve2 2 8 3 4" xfId="24557"/>
    <cellStyle name="20 % - Markeringsfarve2 2 8 4" xfId="4056"/>
    <cellStyle name="20 % - Markeringsfarve2 2 8 4 2" xfId="9040"/>
    <cellStyle name="20 % - Markeringsfarve2 2 8 4 2 2" xfId="19845"/>
    <cellStyle name="20 % - Markeringsfarve2 2 8 4 3" xfId="14861"/>
    <cellStyle name="20 % - Markeringsfarve2 2 8 4 4" xfId="26218"/>
    <cellStyle name="20 % - Markeringsfarve2 2 8 5" xfId="5718"/>
    <cellStyle name="20 % - Markeringsfarve2 2 8 5 2" xfId="16524"/>
    <cellStyle name="20 % - Markeringsfarve2 2 8 6" xfId="10704"/>
    <cellStyle name="20 % - Markeringsfarve2 2 8 6 2" xfId="21509"/>
    <cellStyle name="20 % - Markeringsfarve2 2 8 7" xfId="11539"/>
    <cellStyle name="20 % - Markeringsfarve2 2 8 8" xfId="22896"/>
    <cellStyle name="20 % - Markeringsfarve2 2 9" xfId="1006"/>
    <cellStyle name="20 % - Markeringsfarve2 2 9 2" xfId="2670"/>
    <cellStyle name="20 % - Markeringsfarve2 2 9 2 2" xfId="7657"/>
    <cellStyle name="20 % - Markeringsfarve2 2 9 2 2 2" xfId="18462"/>
    <cellStyle name="20 % - Markeringsfarve2 2 9 2 3" xfId="13478"/>
    <cellStyle name="20 % - Markeringsfarve2 2 9 2 4" xfId="24835"/>
    <cellStyle name="20 % - Markeringsfarve2 2 9 3" xfId="4334"/>
    <cellStyle name="20 % - Markeringsfarve2 2 9 3 2" xfId="9318"/>
    <cellStyle name="20 % - Markeringsfarve2 2 9 3 2 2" xfId="20123"/>
    <cellStyle name="20 % - Markeringsfarve2 2 9 3 3" xfId="15139"/>
    <cellStyle name="20 % - Markeringsfarve2 2 9 3 4" xfId="26496"/>
    <cellStyle name="20 % - Markeringsfarve2 2 9 4" xfId="5996"/>
    <cellStyle name="20 % - Markeringsfarve2 2 9 4 2" xfId="16802"/>
    <cellStyle name="20 % - Markeringsfarve2 2 9 5" xfId="11818"/>
    <cellStyle name="20 % - Markeringsfarve2 2 9 6" xfId="23174"/>
    <cellStyle name="20 % - Markeringsfarve2 3" xfId="178"/>
    <cellStyle name="20 % - Markeringsfarve2 3 10" xfId="21832"/>
    <cellStyle name="20 % - Markeringsfarve2 3 11" xfId="22385"/>
    <cellStyle name="20 % - Markeringsfarve2 3 2" xfId="498"/>
    <cellStyle name="20 % - Markeringsfarve2 3 2 2" xfId="1328"/>
    <cellStyle name="20 % - Markeringsfarve2 3 2 2 2" xfId="2992"/>
    <cellStyle name="20 % - Markeringsfarve2 3 2 2 2 2" xfId="7979"/>
    <cellStyle name="20 % - Markeringsfarve2 3 2 2 2 2 2" xfId="18784"/>
    <cellStyle name="20 % - Markeringsfarve2 3 2 2 2 3" xfId="13800"/>
    <cellStyle name="20 % - Markeringsfarve2 3 2 2 2 4" xfId="25157"/>
    <cellStyle name="20 % - Markeringsfarve2 3 2 2 3" xfId="4656"/>
    <cellStyle name="20 % - Markeringsfarve2 3 2 2 3 2" xfId="9640"/>
    <cellStyle name="20 % - Markeringsfarve2 3 2 2 3 2 2" xfId="20445"/>
    <cellStyle name="20 % - Markeringsfarve2 3 2 2 3 3" xfId="15461"/>
    <cellStyle name="20 % - Markeringsfarve2 3 2 2 3 4" xfId="26818"/>
    <cellStyle name="20 % - Markeringsfarve2 3 2 2 4" xfId="6318"/>
    <cellStyle name="20 % - Markeringsfarve2 3 2 2 4 2" xfId="17124"/>
    <cellStyle name="20 % - Markeringsfarve2 3 2 2 5" xfId="12140"/>
    <cellStyle name="20 % - Markeringsfarve2 3 2 2 6" xfId="23496"/>
    <cellStyle name="20 % - Markeringsfarve2 3 2 3" xfId="2163"/>
    <cellStyle name="20 % - Markeringsfarve2 3 2 3 2" xfId="7150"/>
    <cellStyle name="20 % - Markeringsfarve2 3 2 3 2 2" xfId="17955"/>
    <cellStyle name="20 % - Markeringsfarve2 3 2 3 3" xfId="12971"/>
    <cellStyle name="20 % - Markeringsfarve2 3 2 3 4" xfId="24328"/>
    <cellStyle name="20 % - Markeringsfarve2 3 2 4" xfId="3827"/>
    <cellStyle name="20 % - Markeringsfarve2 3 2 4 2" xfId="8811"/>
    <cellStyle name="20 % - Markeringsfarve2 3 2 4 2 2" xfId="19616"/>
    <cellStyle name="20 % - Markeringsfarve2 3 2 4 3" xfId="14632"/>
    <cellStyle name="20 % - Markeringsfarve2 3 2 4 4" xfId="25989"/>
    <cellStyle name="20 % - Markeringsfarve2 3 2 5" xfId="5489"/>
    <cellStyle name="20 % - Markeringsfarve2 3 2 5 2" xfId="16295"/>
    <cellStyle name="20 % - Markeringsfarve2 3 2 6" xfId="10473"/>
    <cellStyle name="20 % - Markeringsfarve2 3 2 6 2" xfId="21278"/>
    <cellStyle name="20 % - Markeringsfarve2 3 2 7" xfId="11307"/>
    <cellStyle name="20 % - Markeringsfarve2 3 2 8" xfId="22111"/>
    <cellStyle name="20 % - Markeringsfarve2 3 2 9" xfId="22665"/>
    <cellStyle name="20 % - Markeringsfarve2 3 3" xfId="770"/>
    <cellStyle name="20 % - Markeringsfarve2 3 3 2" xfId="1602"/>
    <cellStyle name="20 % - Markeringsfarve2 3 3 2 2" xfId="3266"/>
    <cellStyle name="20 % - Markeringsfarve2 3 3 2 2 2" xfId="8253"/>
    <cellStyle name="20 % - Markeringsfarve2 3 3 2 2 2 2" xfId="19058"/>
    <cellStyle name="20 % - Markeringsfarve2 3 3 2 2 3" xfId="14074"/>
    <cellStyle name="20 % - Markeringsfarve2 3 3 2 2 4" xfId="25431"/>
    <cellStyle name="20 % - Markeringsfarve2 3 3 2 3" xfId="4930"/>
    <cellStyle name="20 % - Markeringsfarve2 3 3 2 3 2" xfId="9914"/>
    <cellStyle name="20 % - Markeringsfarve2 3 3 2 3 2 2" xfId="20719"/>
    <cellStyle name="20 % - Markeringsfarve2 3 3 2 3 3" xfId="15735"/>
    <cellStyle name="20 % - Markeringsfarve2 3 3 2 3 4" xfId="27092"/>
    <cellStyle name="20 % - Markeringsfarve2 3 3 2 4" xfId="6592"/>
    <cellStyle name="20 % - Markeringsfarve2 3 3 2 4 2" xfId="17398"/>
    <cellStyle name="20 % - Markeringsfarve2 3 3 2 5" xfId="12414"/>
    <cellStyle name="20 % - Markeringsfarve2 3 3 2 6" xfId="23770"/>
    <cellStyle name="20 % - Markeringsfarve2 3 3 3" xfId="2435"/>
    <cellStyle name="20 % - Markeringsfarve2 3 3 3 2" xfId="7422"/>
    <cellStyle name="20 % - Markeringsfarve2 3 3 3 2 2" xfId="18227"/>
    <cellStyle name="20 % - Markeringsfarve2 3 3 3 3" xfId="13243"/>
    <cellStyle name="20 % - Markeringsfarve2 3 3 3 4" xfId="24600"/>
    <cellStyle name="20 % - Markeringsfarve2 3 3 4" xfId="4099"/>
    <cellStyle name="20 % - Markeringsfarve2 3 3 4 2" xfId="9083"/>
    <cellStyle name="20 % - Markeringsfarve2 3 3 4 2 2" xfId="19888"/>
    <cellStyle name="20 % - Markeringsfarve2 3 3 4 3" xfId="14904"/>
    <cellStyle name="20 % - Markeringsfarve2 3 3 4 4" xfId="26261"/>
    <cellStyle name="20 % - Markeringsfarve2 3 3 5" xfId="5761"/>
    <cellStyle name="20 % - Markeringsfarve2 3 3 5 2" xfId="16567"/>
    <cellStyle name="20 % - Markeringsfarve2 3 3 6" xfId="10747"/>
    <cellStyle name="20 % - Markeringsfarve2 3 3 6 2" xfId="21552"/>
    <cellStyle name="20 % - Markeringsfarve2 3 3 7" xfId="11582"/>
    <cellStyle name="20 % - Markeringsfarve2 3 3 8" xfId="22939"/>
    <cellStyle name="20 % - Markeringsfarve2 3 4" xfId="1049"/>
    <cellStyle name="20 % - Markeringsfarve2 3 4 2" xfId="2713"/>
    <cellStyle name="20 % - Markeringsfarve2 3 4 2 2" xfId="7700"/>
    <cellStyle name="20 % - Markeringsfarve2 3 4 2 2 2" xfId="18505"/>
    <cellStyle name="20 % - Markeringsfarve2 3 4 2 3" xfId="13521"/>
    <cellStyle name="20 % - Markeringsfarve2 3 4 2 4" xfId="24878"/>
    <cellStyle name="20 % - Markeringsfarve2 3 4 3" xfId="4377"/>
    <cellStyle name="20 % - Markeringsfarve2 3 4 3 2" xfId="9361"/>
    <cellStyle name="20 % - Markeringsfarve2 3 4 3 2 2" xfId="20166"/>
    <cellStyle name="20 % - Markeringsfarve2 3 4 3 3" xfId="15182"/>
    <cellStyle name="20 % - Markeringsfarve2 3 4 3 4" xfId="26539"/>
    <cellStyle name="20 % - Markeringsfarve2 3 4 4" xfId="6039"/>
    <cellStyle name="20 % - Markeringsfarve2 3 4 4 2" xfId="16845"/>
    <cellStyle name="20 % - Markeringsfarve2 3 4 5" xfId="11861"/>
    <cellStyle name="20 % - Markeringsfarve2 3 4 6" xfId="23217"/>
    <cellStyle name="20 % - Markeringsfarve2 3 5" xfId="1883"/>
    <cellStyle name="20 % - Markeringsfarve2 3 5 2" xfId="6870"/>
    <cellStyle name="20 % - Markeringsfarve2 3 5 2 2" xfId="17676"/>
    <cellStyle name="20 % - Markeringsfarve2 3 5 3" xfId="12692"/>
    <cellStyle name="20 % - Markeringsfarve2 3 5 4" xfId="24049"/>
    <cellStyle name="20 % - Markeringsfarve2 3 6" xfId="3548"/>
    <cellStyle name="20 % - Markeringsfarve2 3 6 2" xfId="8532"/>
    <cellStyle name="20 % - Markeringsfarve2 3 6 2 2" xfId="19337"/>
    <cellStyle name="20 % - Markeringsfarve2 3 6 3" xfId="14353"/>
    <cellStyle name="20 % - Markeringsfarve2 3 6 4" xfId="25710"/>
    <cellStyle name="20 % - Markeringsfarve2 3 7" xfId="5209"/>
    <cellStyle name="20 % - Markeringsfarve2 3 7 2" xfId="16016"/>
    <cellStyle name="20 % - Markeringsfarve2 3 8" xfId="10193"/>
    <cellStyle name="20 % - Markeringsfarve2 3 8 2" xfId="20998"/>
    <cellStyle name="20 % - Markeringsfarve2 3 9" xfId="11027"/>
    <cellStyle name="20 % - Markeringsfarve2 4" xfId="231"/>
    <cellStyle name="20 % - Markeringsfarve2 4 10" xfId="21885"/>
    <cellStyle name="20 % - Markeringsfarve2 4 11" xfId="22438"/>
    <cellStyle name="20 % - Markeringsfarve2 4 2" xfId="549"/>
    <cellStyle name="20 % - Markeringsfarve2 4 2 2" xfId="1381"/>
    <cellStyle name="20 % - Markeringsfarve2 4 2 2 2" xfId="3045"/>
    <cellStyle name="20 % - Markeringsfarve2 4 2 2 2 2" xfId="8032"/>
    <cellStyle name="20 % - Markeringsfarve2 4 2 2 2 2 2" xfId="18837"/>
    <cellStyle name="20 % - Markeringsfarve2 4 2 2 2 3" xfId="13853"/>
    <cellStyle name="20 % - Markeringsfarve2 4 2 2 2 4" xfId="25210"/>
    <cellStyle name="20 % - Markeringsfarve2 4 2 2 3" xfId="4709"/>
    <cellStyle name="20 % - Markeringsfarve2 4 2 2 3 2" xfId="9693"/>
    <cellStyle name="20 % - Markeringsfarve2 4 2 2 3 2 2" xfId="20498"/>
    <cellStyle name="20 % - Markeringsfarve2 4 2 2 3 3" xfId="15514"/>
    <cellStyle name="20 % - Markeringsfarve2 4 2 2 3 4" xfId="26871"/>
    <cellStyle name="20 % - Markeringsfarve2 4 2 2 4" xfId="6371"/>
    <cellStyle name="20 % - Markeringsfarve2 4 2 2 4 2" xfId="17177"/>
    <cellStyle name="20 % - Markeringsfarve2 4 2 2 5" xfId="12193"/>
    <cellStyle name="20 % - Markeringsfarve2 4 2 2 6" xfId="23549"/>
    <cellStyle name="20 % - Markeringsfarve2 4 2 3" xfId="2214"/>
    <cellStyle name="20 % - Markeringsfarve2 4 2 3 2" xfId="7201"/>
    <cellStyle name="20 % - Markeringsfarve2 4 2 3 2 2" xfId="18006"/>
    <cellStyle name="20 % - Markeringsfarve2 4 2 3 3" xfId="13022"/>
    <cellStyle name="20 % - Markeringsfarve2 4 2 3 4" xfId="24379"/>
    <cellStyle name="20 % - Markeringsfarve2 4 2 4" xfId="3878"/>
    <cellStyle name="20 % - Markeringsfarve2 4 2 4 2" xfId="8862"/>
    <cellStyle name="20 % - Markeringsfarve2 4 2 4 2 2" xfId="19667"/>
    <cellStyle name="20 % - Markeringsfarve2 4 2 4 3" xfId="14683"/>
    <cellStyle name="20 % - Markeringsfarve2 4 2 4 4" xfId="26040"/>
    <cellStyle name="20 % - Markeringsfarve2 4 2 5" xfId="5540"/>
    <cellStyle name="20 % - Markeringsfarve2 4 2 5 2" xfId="16346"/>
    <cellStyle name="20 % - Markeringsfarve2 4 2 6" xfId="10526"/>
    <cellStyle name="20 % - Markeringsfarve2 4 2 6 2" xfId="21331"/>
    <cellStyle name="20 % - Markeringsfarve2 4 2 7" xfId="11360"/>
    <cellStyle name="20 % - Markeringsfarve2 4 2 8" xfId="22164"/>
    <cellStyle name="20 % - Markeringsfarve2 4 2 9" xfId="22718"/>
    <cellStyle name="20 % - Markeringsfarve2 4 3" xfId="823"/>
    <cellStyle name="20 % - Markeringsfarve2 4 3 2" xfId="1655"/>
    <cellStyle name="20 % - Markeringsfarve2 4 3 2 2" xfId="3319"/>
    <cellStyle name="20 % - Markeringsfarve2 4 3 2 2 2" xfId="8306"/>
    <cellStyle name="20 % - Markeringsfarve2 4 3 2 2 2 2" xfId="19111"/>
    <cellStyle name="20 % - Markeringsfarve2 4 3 2 2 3" xfId="14127"/>
    <cellStyle name="20 % - Markeringsfarve2 4 3 2 2 4" xfId="25484"/>
    <cellStyle name="20 % - Markeringsfarve2 4 3 2 3" xfId="4983"/>
    <cellStyle name="20 % - Markeringsfarve2 4 3 2 3 2" xfId="9967"/>
    <cellStyle name="20 % - Markeringsfarve2 4 3 2 3 2 2" xfId="20772"/>
    <cellStyle name="20 % - Markeringsfarve2 4 3 2 3 3" xfId="15788"/>
    <cellStyle name="20 % - Markeringsfarve2 4 3 2 3 4" xfId="27145"/>
    <cellStyle name="20 % - Markeringsfarve2 4 3 2 4" xfId="6645"/>
    <cellStyle name="20 % - Markeringsfarve2 4 3 2 4 2" xfId="17451"/>
    <cellStyle name="20 % - Markeringsfarve2 4 3 2 5" xfId="12467"/>
    <cellStyle name="20 % - Markeringsfarve2 4 3 2 6" xfId="23823"/>
    <cellStyle name="20 % - Markeringsfarve2 4 3 3" xfId="2488"/>
    <cellStyle name="20 % - Markeringsfarve2 4 3 3 2" xfId="7475"/>
    <cellStyle name="20 % - Markeringsfarve2 4 3 3 2 2" xfId="18280"/>
    <cellStyle name="20 % - Markeringsfarve2 4 3 3 3" xfId="13296"/>
    <cellStyle name="20 % - Markeringsfarve2 4 3 3 4" xfId="24653"/>
    <cellStyle name="20 % - Markeringsfarve2 4 3 4" xfId="4152"/>
    <cellStyle name="20 % - Markeringsfarve2 4 3 4 2" xfId="9136"/>
    <cellStyle name="20 % - Markeringsfarve2 4 3 4 2 2" xfId="19941"/>
    <cellStyle name="20 % - Markeringsfarve2 4 3 4 3" xfId="14957"/>
    <cellStyle name="20 % - Markeringsfarve2 4 3 4 4" xfId="26314"/>
    <cellStyle name="20 % - Markeringsfarve2 4 3 5" xfId="5814"/>
    <cellStyle name="20 % - Markeringsfarve2 4 3 5 2" xfId="16620"/>
    <cellStyle name="20 % - Markeringsfarve2 4 3 6" xfId="10800"/>
    <cellStyle name="20 % - Markeringsfarve2 4 3 6 2" xfId="21605"/>
    <cellStyle name="20 % - Markeringsfarve2 4 3 7" xfId="11635"/>
    <cellStyle name="20 % - Markeringsfarve2 4 3 8" xfId="22992"/>
    <cellStyle name="20 % - Markeringsfarve2 4 4" xfId="1102"/>
    <cellStyle name="20 % - Markeringsfarve2 4 4 2" xfId="2766"/>
    <cellStyle name="20 % - Markeringsfarve2 4 4 2 2" xfId="7753"/>
    <cellStyle name="20 % - Markeringsfarve2 4 4 2 2 2" xfId="18558"/>
    <cellStyle name="20 % - Markeringsfarve2 4 4 2 3" xfId="13574"/>
    <cellStyle name="20 % - Markeringsfarve2 4 4 2 4" xfId="24931"/>
    <cellStyle name="20 % - Markeringsfarve2 4 4 3" xfId="4430"/>
    <cellStyle name="20 % - Markeringsfarve2 4 4 3 2" xfId="9414"/>
    <cellStyle name="20 % - Markeringsfarve2 4 4 3 2 2" xfId="20219"/>
    <cellStyle name="20 % - Markeringsfarve2 4 4 3 3" xfId="15235"/>
    <cellStyle name="20 % - Markeringsfarve2 4 4 3 4" xfId="26592"/>
    <cellStyle name="20 % - Markeringsfarve2 4 4 4" xfId="6092"/>
    <cellStyle name="20 % - Markeringsfarve2 4 4 4 2" xfId="16898"/>
    <cellStyle name="20 % - Markeringsfarve2 4 4 5" xfId="11914"/>
    <cellStyle name="20 % - Markeringsfarve2 4 4 6" xfId="23270"/>
    <cellStyle name="20 % - Markeringsfarve2 4 5" xfId="1936"/>
    <cellStyle name="20 % - Markeringsfarve2 4 5 2" xfId="6923"/>
    <cellStyle name="20 % - Markeringsfarve2 4 5 2 2" xfId="17729"/>
    <cellStyle name="20 % - Markeringsfarve2 4 5 3" xfId="12745"/>
    <cellStyle name="20 % - Markeringsfarve2 4 5 4" xfId="24102"/>
    <cellStyle name="20 % - Markeringsfarve2 4 6" xfId="3601"/>
    <cellStyle name="20 % - Markeringsfarve2 4 6 2" xfId="8585"/>
    <cellStyle name="20 % - Markeringsfarve2 4 6 2 2" xfId="19390"/>
    <cellStyle name="20 % - Markeringsfarve2 4 6 3" xfId="14406"/>
    <cellStyle name="20 % - Markeringsfarve2 4 6 4" xfId="25763"/>
    <cellStyle name="20 % - Markeringsfarve2 4 7" xfId="5262"/>
    <cellStyle name="20 % - Markeringsfarve2 4 7 2" xfId="16069"/>
    <cellStyle name="20 % - Markeringsfarve2 4 8" xfId="10246"/>
    <cellStyle name="20 % - Markeringsfarve2 4 8 2" xfId="21051"/>
    <cellStyle name="20 % - Markeringsfarve2 4 9" xfId="11080"/>
    <cellStyle name="20 % - Markeringsfarve2 5" xfId="287"/>
    <cellStyle name="20 % - Markeringsfarve2 5 10" xfId="21940"/>
    <cellStyle name="20 % - Markeringsfarve2 5 11" xfId="22493"/>
    <cellStyle name="20 % - Markeringsfarve2 5 2" xfId="604"/>
    <cellStyle name="20 % - Markeringsfarve2 5 2 2" xfId="1436"/>
    <cellStyle name="20 % - Markeringsfarve2 5 2 2 2" xfId="3100"/>
    <cellStyle name="20 % - Markeringsfarve2 5 2 2 2 2" xfId="8087"/>
    <cellStyle name="20 % - Markeringsfarve2 5 2 2 2 2 2" xfId="18892"/>
    <cellStyle name="20 % - Markeringsfarve2 5 2 2 2 3" xfId="13908"/>
    <cellStyle name="20 % - Markeringsfarve2 5 2 2 2 4" xfId="25265"/>
    <cellStyle name="20 % - Markeringsfarve2 5 2 2 3" xfId="4764"/>
    <cellStyle name="20 % - Markeringsfarve2 5 2 2 3 2" xfId="9748"/>
    <cellStyle name="20 % - Markeringsfarve2 5 2 2 3 2 2" xfId="20553"/>
    <cellStyle name="20 % - Markeringsfarve2 5 2 2 3 3" xfId="15569"/>
    <cellStyle name="20 % - Markeringsfarve2 5 2 2 3 4" xfId="26926"/>
    <cellStyle name="20 % - Markeringsfarve2 5 2 2 4" xfId="6426"/>
    <cellStyle name="20 % - Markeringsfarve2 5 2 2 4 2" xfId="17232"/>
    <cellStyle name="20 % - Markeringsfarve2 5 2 2 5" xfId="12248"/>
    <cellStyle name="20 % - Markeringsfarve2 5 2 2 6" xfId="23604"/>
    <cellStyle name="20 % - Markeringsfarve2 5 2 3" xfId="2269"/>
    <cellStyle name="20 % - Markeringsfarve2 5 2 3 2" xfId="7256"/>
    <cellStyle name="20 % - Markeringsfarve2 5 2 3 2 2" xfId="18061"/>
    <cellStyle name="20 % - Markeringsfarve2 5 2 3 3" xfId="13077"/>
    <cellStyle name="20 % - Markeringsfarve2 5 2 3 4" xfId="24434"/>
    <cellStyle name="20 % - Markeringsfarve2 5 2 4" xfId="3933"/>
    <cellStyle name="20 % - Markeringsfarve2 5 2 4 2" xfId="8917"/>
    <cellStyle name="20 % - Markeringsfarve2 5 2 4 2 2" xfId="19722"/>
    <cellStyle name="20 % - Markeringsfarve2 5 2 4 3" xfId="14738"/>
    <cellStyle name="20 % - Markeringsfarve2 5 2 4 4" xfId="26095"/>
    <cellStyle name="20 % - Markeringsfarve2 5 2 5" xfId="5595"/>
    <cellStyle name="20 % - Markeringsfarve2 5 2 5 2" xfId="16401"/>
    <cellStyle name="20 % - Markeringsfarve2 5 2 6" xfId="10581"/>
    <cellStyle name="20 % - Markeringsfarve2 5 2 6 2" xfId="21386"/>
    <cellStyle name="20 % - Markeringsfarve2 5 2 7" xfId="11415"/>
    <cellStyle name="20 % - Markeringsfarve2 5 2 8" xfId="22219"/>
    <cellStyle name="20 % - Markeringsfarve2 5 2 9" xfId="22773"/>
    <cellStyle name="20 % - Markeringsfarve2 5 3" xfId="878"/>
    <cellStyle name="20 % - Markeringsfarve2 5 3 2" xfId="1710"/>
    <cellStyle name="20 % - Markeringsfarve2 5 3 2 2" xfId="3374"/>
    <cellStyle name="20 % - Markeringsfarve2 5 3 2 2 2" xfId="8361"/>
    <cellStyle name="20 % - Markeringsfarve2 5 3 2 2 2 2" xfId="19166"/>
    <cellStyle name="20 % - Markeringsfarve2 5 3 2 2 3" xfId="14182"/>
    <cellStyle name="20 % - Markeringsfarve2 5 3 2 2 4" xfId="25539"/>
    <cellStyle name="20 % - Markeringsfarve2 5 3 2 3" xfId="5038"/>
    <cellStyle name="20 % - Markeringsfarve2 5 3 2 3 2" xfId="10022"/>
    <cellStyle name="20 % - Markeringsfarve2 5 3 2 3 2 2" xfId="20827"/>
    <cellStyle name="20 % - Markeringsfarve2 5 3 2 3 3" xfId="15843"/>
    <cellStyle name="20 % - Markeringsfarve2 5 3 2 3 4" xfId="27200"/>
    <cellStyle name="20 % - Markeringsfarve2 5 3 2 4" xfId="6700"/>
    <cellStyle name="20 % - Markeringsfarve2 5 3 2 4 2" xfId="17506"/>
    <cellStyle name="20 % - Markeringsfarve2 5 3 2 5" xfId="12522"/>
    <cellStyle name="20 % - Markeringsfarve2 5 3 2 6" xfId="23878"/>
    <cellStyle name="20 % - Markeringsfarve2 5 3 3" xfId="2543"/>
    <cellStyle name="20 % - Markeringsfarve2 5 3 3 2" xfId="7530"/>
    <cellStyle name="20 % - Markeringsfarve2 5 3 3 2 2" xfId="18335"/>
    <cellStyle name="20 % - Markeringsfarve2 5 3 3 3" xfId="13351"/>
    <cellStyle name="20 % - Markeringsfarve2 5 3 3 4" xfId="24708"/>
    <cellStyle name="20 % - Markeringsfarve2 5 3 4" xfId="4207"/>
    <cellStyle name="20 % - Markeringsfarve2 5 3 4 2" xfId="9191"/>
    <cellStyle name="20 % - Markeringsfarve2 5 3 4 2 2" xfId="19996"/>
    <cellStyle name="20 % - Markeringsfarve2 5 3 4 3" xfId="15012"/>
    <cellStyle name="20 % - Markeringsfarve2 5 3 4 4" xfId="26369"/>
    <cellStyle name="20 % - Markeringsfarve2 5 3 5" xfId="5869"/>
    <cellStyle name="20 % - Markeringsfarve2 5 3 5 2" xfId="16675"/>
    <cellStyle name="20 % - Markeringsfarve2 5 3 6" xfId="10855"/>
    <cellStyle name="20 % - Markeringsfarve2 5 3 6 2" xfId="21660"/>
    <cellStyle name="20 % - Markeringsfarve2 5 3 7" xfId="11690"/>
    <cellStyle name="20 % - Markeringsfarve2 5 3 8" xfId="23047"/>
    <cellStyle name="20 % - Markeringsfarve2 5 4" xfId="1157"/>
    <cellStyle name="20 % - Markeringsfarve2 5 4 2" xfId="2821"/>
    <cellStyle name="20 % - Markeringsfarve2 5 4 2 2" xfId="7808"/>
    <cellStyle name="20 % - Markeringsfarve2 5 4 2 2 2" xfId="18613"/>
    <cellStyle name="20 % - Markeringsfarve2 5 4 2 3" xfId="13629"/>
    <cellStyle name="20 % - Markeringsfarve2 5 4 2 4" xfId="24986"/>
    <cellStyle name="20 % - Markeringsfarve2 5 4 3" xfId="4485"/>
    <cellStyle name="20 % - Markeringsfarve2 5 4 3 2" xfId="9469"/>
    <cellStyle name="20 % - Markeringsfarve2 5 4 3 2 2" xfId="20274"/>
    <cellStyle name="20 % - Markeringsfarve2 5 4 3 3" xfId="15290"/>
    <cellStyle name="20 % - Markeringsfarve2 5 4 3 4" xfId="26647"/>
    <cellStyle name="20 % - Markeringsfarve2 5 4 4" xfId="6147"/>
    <cellStyle name="20 % - Markeringsfarve2 5 4 4 2" xfId="16953"/>
    <cellStyle name="20 % - Markeringsfarve2 5 4 5" xfId="11969"/>
    <cellStyle name="20 % - Markeringsfarve2 5 4 6" xfId="23325"/>
    <cellStyle name="20 % - Markeringsfarve2 5 5" xfId="1991"/>
    <cellStyle name="20 % - Markeringsfarve2 5 5 2" xfId="6978"/>
    <cellStyle name="20 % - Markeringsfarve2 5 5 2 2" xfId="17784"/>
    <cellStyle name="20 % - Markeringsfarve2 5 5 3" xfId="12800"/>
    <cellStyle name="20 % - Markeringsfarve2 5 5 4" xfId="24157"/>
    <cellStyle name="20 % - Markeringsfarve2 5 6" xfId="3656"/>
    <cellStyle name="20 % - Markeringsfarve2 5 6 2" xfId="8640"/>
    <cellStyle name="20 % - Markeringsfarve2 5 6 2 2" xfId="19445"/>
    <cellStyle name="20 % - Markeringsfarve2 5 6 3" xfId="14461"/>
    <cellStyle name="20 % - Markeringsfarve2 5 6 4" xfId="25818"/>
    <cellStyle name="20 % - Markeringsfarve2 5 7" xfId="5317"/>
    <cellStyle name="20 % - Markeringsfarve2 5 7 2" xfId="16124"/>
    <cellStyle name="20 % - Markeringsfarve2 5 8" xfId="10301"/>
    <cellStyle name="20 % - Markeringsfarve2 5 8 2" xfId="21106"/>
    <cellStyle name="20 % - Markeringsfarve2 5 9" xfId="11135"/>
    <cellStyle name="20 % - Markeringsfarve2 6" xfId="342"/>
    <cellStyle name="20 % - Markeringsfarve2 6 10" xfId="21995"/>
    <cellStyle name="20 % - Markeringsfarve2 6 11" xfId="22548"/>
    <cellStyle name="20 % - Markeringsfarve2 6 2" xfId="659"/>
    <cellStyle name="20 % - Markeringsfarve2 6 2 2" xfId="1491"/>
    <cellStyle name="20 % - Markeringsfarve2 6 2 2 2" xfId="3155"/>
    <cellStyle name="20 % - Markeringsfarve2 6 2 2 2 2" xfId="8142"/>
    <cellStyle name="20 % - Markeringsfarve2 6 2 2 2 2 2" xfId="18947"/>
    <cellStyle name="20 % - Markeringsfarve2 6 2 2 2 3" xfId="13963"/>
    <cellStyle name="20 % - Markeringsfarve2 6 2 2 2 4" xfId="25320"/>
    <cellStyle name="20 % - Markeringsfarve2 6 2 2 3" xfId="4819"/>
    <cellStyle name="20 % - Markeringsfarve2 6 2 2 3 2" xfId="9803"/>
    <cellStyle name="20 % - Markeringsfarve2 6 2 2 3 2 2" xfId="20608"/>
    <cellStyle name="20 % - Markeringsfarve2 6 2 2 3 3" xfId="15624"/>
    <cellStyle name="20 % - Markeringsfarve2 6 2 2 3 4" xfId="26981"/>
    <cellStyle name="20 % - Markeringsfarve2 6 2 2 4" xfId="6481"/>
    <cellStyle name="20 % - Markeringsfarve2 6 2 2 4 2" xfId="17287"/>
    <cellStyle name="20 % - Markeringsfarve2 6 2 2 5" xfId="12303"/>
    <cellStyle name="20 % - Markeringsfarve2 6 2 2 6" xfId="23659"/>
    <cellStyle name="20 % - Markeringsfarve2 6 2 3" xfId="2324"/>
    <cellStyle name="20 % - Markeringsfarve2 6 2 3 2" xfId="7311"/>
    <cellStyle name="20 % - Markeringsfarve2 6 2 3 2 2" xfId="18116"/>
    <cellStyle name="20 % - Markeringsfarve2 6 2 3 3" xfId="13132"/>
    <cellStyle name="20 % - Markeringsfarve2 6 2 3 4" xfId="24489"/>
    <cellStyle name="20 % - Markeringsfarve2 6 2 4" xfId="3988"/>
    <cellStyle name="20 % - Markeringsfarve2 6 2 4 2" xfId="8972"/>
    <cellStyle name="20 % - Markeringsfarve2 6 2 4 2 2" xfId="19777"/>
    <cellStyle name="20 % - Markeringsfarve2 6 2 4 3" xfId="14793"/>
    <cellStyle name="20 % - Markeringsfarve2 6 2 4 4" xfId="26150"/>
    <cellStyle name="20 % - Markeringsfarve2 6 2 5" xfId="5650"/>
    <cellStyle name="20 % - Markeringsfarve2 6 2 5 2" xfId="16456"/>
    <cellStyle name="20 % - Markeringsfarve2 6 2 6" xfId="10636"/>
    <cellStyle name="20 % - Markeringsfarve2 6 2 6 2" xfId="21441"/>
    <cellStyle name="20 % - Markeringsfarve2 6 2 7" xfId="11470"/>
    <cellStyle name="20 % - Markeringsfarve2 6 2 8" xfId="22274"/>
    <cellStyle name="20 % - Markeringsfarve2 6 2 9" xfId="22828"/>
    <cellStyle name="20 % - Markeringsfarve2 6 3" xfId="933"/>
    <cellStyle name="20 % - Markeringsfarve2 6 3 2" xfId="1765"/>
    <cellStyle name="20 % - Markeringsfarve2 6 3 2 2" xfId="3429"/>
    <cellStyle name="20 % - Markeringsfarve2 6 3 2 2 2" xfId="8416"/>
    <cellStyle name="20 % - Markeringsfarve2 6 3 2 2 2 2" xfId="19221"/>
    <cellStyle name="20 % - Markeringsfarve2 6 3 2 2 3" xfId="14237"/>
    <cellStyle name="20 % - Markeringsfarve2 6 3 2 2 4" xfId="25594"/>
    <cellStyle name="20 % - Markeringsfarve2 6 3 2 3" xfId="5093"/>
    <cellStyle name="20 % - Markeringsfarve2 6 3 2 3 2" xfId="10077"/>
    <cellStyle name="20 % - Markeringsfarve2 6 3 2 3 2 2" xfId="20882"/>
    <cellStyle name="20 % - Markeringsfarve2 6 3 2 3 3" xfId="15898"/>
    <cellStyle name="20 % - Markeringsfarve2 6 3 2 3 4" xfId="27255"/>
    <cellStyle name="20 % - Markeringsfarve2 6 3 2 4" xfId="6755"/>
    <cellStyle name="20 % - Markeringsfarve2 6 3 2 4 2" xfId="17561"/>
    <cellStyle name="20 % - Markeringsfarve2 6 3 2 5" xfId="12577"/>
    <cellStyle name="20 % - Markeringsfarve2 6 3 2 6" xfId="23933"/>
    <cellStyle name="20 % - Markeringsfarve2 6 3 3" xfId="2598"/>
    <cellStyle name="20 % - Markeringsfarve2 6 3 3 2" xfId="7585"/>
    <cellStyle name="20 % - Markeringsfarve2 6 3 3 2 2" xfId="18390"/>
    <cellStyle name="20 % - Markeringsfarve2 6 3 3 3" xfId="13406"/>
    <cellStyle name="20 % - Markeringsfarve2 6 3 3 4" xfId="24763"/>
    <cellStyle name="20 % - Markeringsfarve2 6 3 4" xfId="4262"/>
    <cellStyle name="20 % - Markeringsfarve2 6 3 4 2" xfId="9246"/>
    <cellStyle name="20 % - Markeringsfarve2 6 3 4 2 2" xfId="20051"/>
    <cellStyle name="20 % - Markeringsfarve2 6 3 4 3" xfId="15067"/>
    <cellStyle name="20 % - Markeringsfarve2 6 3 4 4" xfId="26424"/>
    <cellStyle name="20 % - Markeringsfarve2 6 3 5" xfId="5924"/>
    <cellStyle name="20 % - Markeringsfarve2 6 3 5 2" xfId="16730"/>
    <cellStyle name="20 % - Markeringsfarve2 6 3 6" xfId="10910"/>
    <cellStyle name="20 % - Markeringsfarve2 6 3 6 2" xfId="21715"/>
    <cellStyle name="20 % - Markeringsfarve2 6 3 7" xfId="11745"/>
    <cellStyle name="20 % - Markeringsfarve2 6 3 8" xfId="23102"/>
    <cellStyle name="20 % - Markeringsfarve2 6 4" xfId="1212"/>
    <cellStyle name="20 % - Markeringsfarve2 6 4 2" xfId="2876"/>
    <cellStyle name="20 % - Markeringsfarve2 6 4 2 2" xfId="7863"/>
    <cellStyle name="20 % - Markeringsfarve2 6 4 2 2 2" xfId="18668"/>
    <cellStyle name="20 % - Markeringsfarve2 6 4 2 3" xfId="13684"/>
    <cellStyle name="20 % - Markeringsfarve2 6 4 2 4" xfId="25041"/>
    <cellStyle name="20 % - Markeringsfarve2 6 4 3" xfId="4540"/>
    <cellStyle name="20 % - Markeringsfarve2 6 4 3 2" xfId="9524"/>
    <cellStyle name="20 % - Markeringsfarve2 6 4 3 2 2" xfId="20329"/>
    <cellStyle name="20 % - Markeringsfarve2 6 4 3 3" xfId="15345"/>
    <cellStyle name="20 % - Markeringsfarve2 6 4 3 4" xfId="26702"/>
    <cellStyle name="20 % - Markeringsfarve2 6 4 4" xfId="6202"/>
    <cellStyle name="20 % - Markeringsfarve2 6 4 4 2" xfId="17008"/>
    <cellStyle name="20 % - Markeringsfarve2 6 4 5" xfId="12024"/>
    <cellStyle name="20 % - Markeringsfarve2 6 4 6" xfId="23380"/>
    <cellStyle name="20 % - Markeringsfarve2 6 5" xfId="2046"/>
    <cellStyle name="20 % - Markeringsfarve2 6 5 2" xfId="7033"/>
    <cellStyle name="20 % - Markeringsfarve2 6 5 2 2" xfId="17839"/>
    <cellStyle name="20 % - Markeringsfarve2 6 5 3" xfId="12855"/>
    <cellStyle name="20 % - Markeringsfarve2 6 5 4" xfId="24212"/>
    <cellStyle name="20 % - Markeringsfarve2 6 6" xfId="3711"/>
    <cellStyle name="20 % - Markeringsfarve2 6 6 2" xfId="8695"/>
    <cellStyle name="20 % - Markeringsfarve2 6 6 2 2" xfId="19500"/>
    <cellStyle name="20 % - Markeringsfarve2 6 6 3" xfId="14516"/>
    <cellStyle name="20 % - Markeringsfarve2 6 6 4" xfId="25873"/>
    <cellStyle name="20 % - Markeringsfarve2 6 7" xfId="5372"/>
    <cellStyle name="20 % - Markeringsfarve2 6 7 2" xfId="16179"/>
    <cellStyle name="20 % - Markeringsfarve2 6 8" xfId="10356"/>
    <cellStyle name="20 % - Markeringsfarve2 6 8 2" xfId="21161"/>
    <cellStyle name="20 % - Markeringsfarve2 6 9" xfId="11190"/>
    <cellStyle name="20 % - Markeringsfarve2 7" xfId="443"/>
    <cellStyle name="20 % - Markeringsfarve2 7 2" xfId="1273"/>
    <cellStyle name="20 % - Markeringsfarve2 7 2 2" xfId="2937"/>
    <cellStyle name="20 % - Markeringsfarve2 7 2 2 2" xfId="7924"/>
    <cellStyle name="20 % - Markeringsfarve2 7 2 2 2 2" xfId="18729"/>
    <cellStyle name="20 % - Markeringsfarve2 7 2 2 3" xfId="13745"/>
    <cellStyle name="20 % - Markeringsfarve2 7 2 2 4" xfId="25102"/>
    <cellStyle name="20 % - Markeringsfarve2 7 2 3" xfId="4601"/>
    <cellStyle name="20 % - Markeringsfarve2 7 2 3 2" xfId="9585"/>
    <cellStyle name="20 % - Markeringsfarve2 7 2 3 2 2" xfId="20390"/>
    <cellStyle name="20 % - Markeringsfarve2 7 2 3 3" xfId="15406"/>
    <cellStyle name="20 % - Markeringsfarve2 7 2 3 4" xfId="26763"/>
    <cellStyle name="20 % - Markeringsfarve2 7 2 4" xfId="6263"/>
    <cellStyle name="20 % - Markeringsfarve2 7 2 4 2" xfId="17069"/>
    <cellStyle name="20 % - Markeringsfarve2 7 2 5" xfId="12085"/>
    <cellStyle name="20 % - Markeringsfarve2 7 2 6" xfId="23441"/>
    <cellStyle name="20 % - Markeringsfarve2 7 3" xfId="2108"/>
    <cellStyle name="20 % - Markeringsfarve2 7 3 2" xfId="7095"/>
    <cellStyle name="20 % - Markeringsfarve2 7 3 2 2" xfId="17900"/>
    <cellStyle name="20 % - Markeringsfarve2 7 3 3" xfId="12916"/>
    <cellStyle name="20 % - Markeringsfarve2 7 3 4" xfId="24273"/>
    <cellStyle name="20 % - Markeringsfarve2 7 4" xfId="3772"/>
    <cellStyle name="20 % - Markeringsfarve2 7 4 2" xfId="8756"/>
    <cellStyle name="20 % - Markeringsfarve2 7 4 2 2" xfId="19561"/>
    <cellStyle name="20 % - Markeringsfarve2 7 4 3" xfId="14577"/>
    <cellStyle name="20 % - Markeringsfarve2 7 4 4" xfId="25934"/>
    <cellStyle name="20 % - Markeringsfarve2 7 5" xfId="5434"/>
    <cellStyle name="20 % - Markeringsfarve2 7 5 2" xfId="16240"/>
    <cellStyle name="20 % - Markeringsfarve2 7 6" xfId="10427"/>
    <cellStyle name="20 % - Markeringsfarve2 7 6 2" xfId="21232"/>
    <cellStyle name="20 % - Markeringsfarve2 7 7" xfId="11252"/>
    <cellStyle name="20 % - Markeringsfarve2 7 8" xfId="22056"/>
    <cellStyle name="20 % - Markeringsfarve2 7 9" xfId="22610"/>
    <cellStyle name="20 % - Markeringsfarve2 8" xfId="715"/>
    <cellStyle name="20 % - Markeringsfarve2 8 2" xfId="1547"/>
    <cellStyle name="20 % - Markeringsfarve2 8 2 2" xfId="3211"/>
    <cellStyle name="20 % - Markeringsfarve2 8 2 2 2" xfId="8198"/>
    <cellStyle name="20 % - Markeringsfarve2 8 2 2 2 2" xfId="19003"/>
    <cellStyle name="20 % - Markeringsfarve2 8 2 2 3" xfId="14019"/>
    <cellStyle name="20 % - Markeringsfarve2 8 2 2 4" xfId="25376"/>
    <cellStyle name="20 % - Markeringsfarve2 8 2 3" xfId="4875"/>
    <cellStyle name="20 % - Markeringsfarve2 8 2 3 2" xfId="9859"/>
    <cellStyle name="20 % - Markeringsfarve2 8 2 3 2 2" xfId="20664"/>
    <cellStyle name="20 % - Markeringsfarve2 8 2 3 3" xfId="15680"/>
    <cellStyle name="20 % - Markeringsfarve2 8 2 3 4" xfId="27037"/>
    <cellStyle name="20 % - Markeringsfarve2 8 2 4" xfId="6537"/>
    <cellStyle name="20 % - Markeringsfarve2 8 2 4 2" xfId="17343"/>
    <cellStyle name="20 % - Markeringsfarve2 8 2 5" xfId="12359"/>
    <cellStyle name="20 % - Markeringsfarve2 8 2 6" xfId="23715"/>
    <cellStyle name="20 % - Markeringsfarve2 8 3" xfId="2380"/>
    <cellStyle name="20 % - Markeringsfarve2 8 3 2" xfId="7367"/>
    <cellStyle name="20 % - Markeringsfarve2 8 3 2 2" xfId="18172"/>
    <cellStyle name="20 % - Markeringsfarve2 8 3 3" xfId="13188"/>
    <cellStyle name="20 % - Markeringsfarve2 8 3 4" xfId="24545"/>
    <cellStyle name="20 % - Markeringsfarve2 8 4" xfId="4044"/>
    <cellStyle name="20 % - Markeringsfarve2 8 4 2" xfId="9028"/>
    <cellStyle name="20 % - Markeringsfarve2 8 4 2 2" xfId="19833"/>
    <cellStyle name="20 % - Markeringsfarve2 8 4 3" xfId="14849"/>
    <cellStyle name="20 % - Markeringsfarve2 8 4 4" xfId="26206"/>
    <cellStyle name="20 % - Markeringsfarve2 8 5" xfId="5706"/>
    <cellStyle name="20 % - Markeringsfarve2 8 5 2" xfId="16512"/>
    <cellStyle name="20 % - Markeringsfarve2 8 6" xfId="10692"/>
    <cellStyle name="20 % - Markeringsfarve2 8 6 2" xfId="21497"/>
    <cellStyle name="20 % - Markeringsfarve2 8 7" xfId="11527"/>
    <cellStyle name="20 % - Markeringsfarve2 8 8" xfId="22884"/>
    <cellStyle name="20 % - Markeringsfarve2 9" xfId="994"/>
    <cellStyle name="20 % - Markeringsfarve2 9 2" xfId="2658"/>
    <cellStyle name="20 % - Markeringsfarve2 9 2 2" xfId="7645"/>
    <cellStyle name="20 % - Markeringsfarve2 9 2 2 2" xfId="18450"/>
    <cellStyle name="20 % - Markeringsfarve2 9 2 3" xfId="13466"/>
    <cellStyle name="20 % - Markeringsfarve2 9 2 4" xfId="24823"/>
    <cellStyle name="20 % - Markeringsfarve2 9 3" xfId="4322"/>
    <cellStyle name="20 % - Markeringsfarve2 9 3 2" xfId="9306"/>
    <cellStyle name="20 % - Markeringsfarve2 9 3 2 2" xfId="20111"/>
    <cellStyle name="20 % - Markeringsfarve2 9 3 3" xfId="15127"/>
    <cellStyle name="20 % - Markeringsfarve2 9 3 4" xfId="26484"/>
    <cellStyle name="20 % - Markeringsfarve2 9 4" xfId="5984"/>
    <cellStyle name="20 % - Markeringsfarve2 9 4 2" xfId="16790"/>
    <cellStyle name="20 % - Markeringsfarve2 9 5" xfId="11806"/>
    <cellStyle name="20 % - Markeringsfarve2 9 6" xfId="23162"/>
    <cellStyle name="20 % - Markeringsfarve3" xfId="28" builtinId="38" customBuiltin="1"/>
    <cellStyle name="20 % - Markeringsfarve3 10" xfId="1830"/>
    <cellStyle name="20 % - Markeringsfarve3 10 2" xfId="6817"/>
    <cellStyle name="20 % - Markeringsfarve3 10 2 2" xfId="17623"/>
    <cellStyle name="20 % - Markeringsfarve3 10 3" xfId="12639"/>
    <cellStyle name="20 % - Markeringsfarve3 10 4" xfId="23996"/>
    <cellStyle name="20 % - Markeringsfarve3 11" xfId="3495"/>
    <cellStyle name="20 % - Markeringsfarve3 11 2" xfId="8479"/>
    <cellStyle name="20 % - Markeringsfarve3 11 2 2" xfId="19284"/>
    <cellStyle name="20 % - Markeringsfarve3 11 3" xfId="14300"/>
    <cellStyle name="20 % - Markeringsfarve3 11 4" xfId="25657"/>
    <cellStyle name="20 % - Markeringsfarve3 12" xfId="5156"/>
    <cellStyle name="20 % - Markeringsfarve3 12 2" xfId="15963"/>
    <cellStyle name="20 % - Markeringsfarve3 13" xfId="10140"/>
    <cellStyle name="20 % - Markeringsfarve3 13 2" xfId="20945"/>
    <cellStyle name="20 % - Markeringsfarve3 14" xfId="10974"/>
    <cellStyle name="20 % - Markeringsfarve3 15" xfId="21779"/>
    <cellStyle name="20 % - Markeringsfarve3 16" xfId="22332"/>
    <cellStyle name="20 % - Markeringsfarve3 2" xfId="52"/>
    <cellStyle name="20 % - Markeringsfarve3 2 10" xfId="1841"/>
    <cellStyle name="20 % - Markeringsfarve3 2 10 2" xfId="6828"/>
    <cellStyle name="20 % - Markeringsfarve3 2 10 2 2" xfId="17634"/>
    <cellStyle name="20 % - Markeringsfarve3 2 10 3" xfId="12650"/>
    <cellStyle name="20 % - Markeringsfarve3 2 10 4" xfId="24007"/>
    <cellStyle name="20 % - Markeringsfarve3 2 11" xfId="3506"/>
    <cellStyle name="20 % - Markeringsfarve3 2 11 2" xfId="8490"/>
    <cellStyle name="20 % - Markeringsfarve3 2 11 2 2" xfId="19295"/>
    <cellStyle name="20 % - Markeringsfarve3 2 11 3" xfId="14311"/>
    <cellStyle name="20 % - Markeringsfarve3 2 11 4" xfId="25668"/>
    <cellStyle name="20 % - Markeringsfarve3 2 12" xfId="5167"/>
    <cellStyle name="20 % - Markeringsfarve3 2 12 2" xfId="15974"/>
    <cellStyle name="20 % - Markeringsfarve3 2 13" xfId="10151"/>
    <cellStyle name="20 % - Markeringsfarve3 2 13 2" xfId="20956"/>
    <cellStyle name="20 % - Markeringsfarve3 2 14" xfId="10985"/>
    <cellStyle name="20 % - Markeringsfarve3 2 15" xfId="21790"/>
    <cellStyle name="20 % - Markeringsfarve3 2 16" xfId="22343"/>
    <cellStyle name="20 % - Markeringsfarve3 2 2" xfId="80"/>
    <cellStyle name="20 % - Markeringsfarve3 2 2 10" xfId="3525"/>
    <cellStyle name="20 % - Markeringsfarve3 2 2 10 2" xfId="8509"/>
    <cellStyle name="20 % - Markeringsfarve3 2 2 10 2 2" xfId="19314"/>
    <cellStyle name="20 % - Markeringsfarve3 2 2 10 3" xfId="14330"/>
    <cellStyle name="20 % - Markeringsfarve3 2 2 10 4" xfId="25687"/>
    <cellStyle name="20 % - Markeringsfarve3 2 2 11" xfId="5186"/>
    <cellStyle name="20 % - Markeringsfarve3 2 2 11 2" xfId="15993"/>
    <cellStyle name="20 % - Markeringsfarve3 2 2 12" xfId="10169"/>
    <cellStyle name="20 % - Markeringsfarve3 2 2 12 2" xfId="20974"/>
    <cellStyle name="20 % - Markeringsfarve3 2 2 13" xfId="11003"/>
    <cellStyle name="20 % - Markeringsfarve3 2 2 14" xfId="21808"/>
    <cellStyle name="20 % - Markeringsfarve3 2 2 15" xfId="22361"/>
    <cellStyle name="20 % - Markeringsfarve3 2 2 2" xfId="208"/>
    <cellStyle name="20 % - Markeringsfarve3 2 2 2 10" xfId="21862"/>
    <cellStyle name="20 % - Markeringsfarve3 2 2 2 11" xfId="22415"/>
    <cellStyle name="20 % - Markeringsfarve3 2 2 2 2" xfId="526"/>
    <cellStyle name="20 % - Markeringsfarve3 2 2 2 2 2" xfId="1358"/>
    <cellStyle name="20 % - Markeringsfarve3 2 2 2 2 2 2" xfId="3022"/>
    <cellStyle name="20 % - Markeringsfarve3 2 2 2 2 2 2 2" xfId="8009"/>
    <cellStyle name="20 % - Markeringsfarve3 2 2 2 2 2 2 2 2" xfId="18814"/>
    <cellStyle name="20 % - Markeringsfarve3 2 2 2 2 2 2 3" xfId="13830"/>
    <cellStyle name="20 % - Markeringsfarve3 2 2 2 2 2 2 4" xfId="25187"/>
    <cellStyle name="20 % - Markeringsfarve3 2 2 2 2 2 3" xfId="4686"/>
    <cellStyle name="20 % - Markeringsfarve3 2 2 2 2 2 3 2" xfId="9670"/>
    <cellStyle name="20 % - Markeringsfarve3 2 2 2 2 2 3 2 2" xfId="20475"/>
    <cellStyle name="20 % - Markeringsfarve3 2 2 2 2 2 3 3" xfId="15491"/>
    <cellStyle name="20 % - Markeringsfarve3 2 2 2 2 2 3 4" xfId="26848"/>
    <cellStyle name="20 % - Markeringsfarve3 2 2 2 2 2 4" xfId="6348"/>
    <cellStyle name="20 % - Markeringsfarve3 2 2 2 2 2 4 2" xfId="17154"/>
    <cellStyle name="20 % - Markeringsfarve3 2 2 2 2 2 5" xfId="12170"/>
    <cellStyle name="20 % - Markeringsfarve3 2 2 2 2 2 6" xfId="23526"/>
    <cellStyle name="20 % - Markeringsfarve3 2 2 2 2 3" xfId="2191"/>
    <cellStyle name="20 % - Markeringsfarve3 2 2 2 2 3 2" xfId="7178"/>
    <cellStyle name="20 % - Markeringsfarve3 2 2 2 2 3 2 2" xfId="17983"/>
    <cellStyle name="20 % - Markeringsfarve3 2 2 2 2 3 3" xfId="12999"/>
    <cellStyle name="20 % - Markeringsfarve3 2 2 2 2 3 4" xfId="24356"/>
    <cellStyle name="20 % - Markeringsfarve3 2 2 2 2 4" xfId="3855"/>
    <cellStyle name="20 % - Markeringsfarve3 2 2 2 2 4 2" xfId="8839"/>
    <cellStyle name="20 % - Markeringsfarve3 2 2 2 2 4 2 2" xfId="19644"/>
    <cellStyle name="20 % - Markeringsfarve3 2 2 2 2 4 3" xfId="14660"/>
    <cellStyle name="20 % - Markeringsfarve3 2 2 2 2 4 4" xfId="26017"/>
    <cellStyle name="20 % - Markeringsfarve3 2 2 2 2 5" xfId="5517"/>
    <cellStyle name="20 % - Markeringsfarve3 2 2 2 2 5 2" xfId="16323"/>
    <cellStyle name="20 % - Markeringsfarve3 2 2 2 2 6" xfId="10503"/>
    <cellStyle name="20 % - Markeringsfarve3 2 2 2 2 6 2" xfId="21308"/>
    <cellStyle name="20 % - Markeringsfarve3 2 2 2 2 7" xfId="11337"/>
    <cellStyle name="20 % - Markeringsfarve3 2 2 2 2 8" xfId="22141"/>
    <cellStyle name="20 % - Markeringsfarve3 2 2 2 2 9" xfId="22695"/>
    <cellStyle name="20 % - Markeringsfarve3 2 2 2 3" xfId="800"/>
    <cellStyle name="20 % - Markeringsfarve3 2 2 2 3 2" xfId="1632"/>
    <cellStyle name="20 % - Markeringsfarve3 2 2 2 3 2 2" xfId="3296"/>
    <cellStyle name="20 % - Markeringsfarve3 2 2 2 3 2 2 2" xfId="8283"/>
    <cellStyle name="20 % - Markeringsfarve3 2 2 2 3 2 2 2 2" xfId="19088"/>
    <cellStyle name="20 % - Markeringsfarve3 2 2 2 3 2 2 3" xfId="14104"/>
    <cellStyle name="20 % - Markeringsfarve3 2 2 2 3 2 2 4" xfId="25461"/>
    <cellStyle name="20 % - Markeringsfarve3 2 2 2 3 2 3" xfId="4960"/>
    <cellStyle name="20 % - Markeringsfarve3 2 2 2 3 2 3 2" xfId="9944"/>
    <cellStyle name="20 % - Markeringsfarve3 2 2 2 3 2 3 2 2" xfId="20749"/>
    <cellStyle name="20 % - Markeringsfarve3 2 2 2 3 2 3 3" xfId="15765"/>
    <cellStyle name="20 % - Markeringsfarve3 2 2 2 3 2 3 4" xfId="27122"/>
    <cellStyle name="20 % - Markeringsfarve3 2 2 2 3 2 4" xfId="6622"/>
    <cellStyle name="20 % - Markeringsfarve3 2 2 2 3 2 4 2" xfId="17428"/>
    <cellStyle name="20 % - Markeringsfarve3 2 2 2 3 2 5" xfId="12444"/>
    <cellStyle name="20 % - Markeringsfarve3 2 2 2 3 2 6" xfId="23800"/>
    <cellStyle name="20 % - Markeringsfarve3 2 2 2 3 3" xfId="2465"/>
    <cellStyle name="20 % - Markeringsfarve3 2 2 2 3 3 2" xfId="7452"/>
    <cellStyle name="20 % - Markeringsfarve3 2 2 2 3 3 2 2" xfId="18257"/>
    <cellStyle name="20 % - Markeringsfarve3 2 2 2 3 3 3" xfId="13273"/>
    <cellStyle name="20 % - Markeringsfarve3 2 2 2 3 3 4" xfId="24630"/>
    <cellStyle name="20 % - Markeringsfarve3 2 2 2 3 4" xfId="4129"/>
    <cellStyle name="20 % - Markeringsfarve3 2 2 2 3 4 2" xfId="9113"/>
    <cellStyle name="20 % - Markeringsfarve3 2 2 2 3 4 2 2" xfId="19918"/>
    <cellStyle name="20 % - Markeringsfarve3 2 2 2 3 4 3" xfId="14934"/>
    <cellStyle name="20 % - Markeringsfarve3 2 2 2 3 4 4" xfId="26291"/>
    <cellStyle name="20 % - Markeringsfarve3 2 2 2 3 5" xfId="5791"/>
    <cellStyle name="20 % - Markeringsfarve3 2 2 2 3 5 2" xfId="16597"/>
    <cellStyle name="20 % - Markeringsfarve3 2 2 2 3 6" xfId="10777"/>
    <cellStyle name="20 % - Markeringsfarve3 2 2 2 3 6 2" xfId="21582"/>
    <cellStyle name="20 % - Markeringsfarve3 2 2 2 3 7" xfId="11612"/>
    <cellStyle name="20 % - Markeringsfarve3 2 2 2 3 8" xfId="22969"/>
    <cellStyle name="20 % - Markeringsfarve3 2 2 2 4" xfId="1079"/>
    <cellStyle name="20 % - Markeringsfarve3 2 2 2 4 2" xfId="2743"/>
    <cellStyle name="20 % - Markeringsfarve3 2 2 2 4 2 2" xfId="7730"/>
    <cellStyle name="20 % - Markeringsfarve3 2 2 2 4 2 2 2" xfId="18535"/>
    <cellStyle name="20 % - Markeringsfarve3 2 2 2 4 2 3" xfId="13551"/>
    <cellStyle name="20 % - Markeringsfarve3 2 2 2 4 2 4" xfId="24908"/>
    <cellStyle name="20 % - Markeringsfarve3 2 2 2 4 3" xfId="4407"/>
    <cellStyle name="20 % - Markeringsfarve3 2 2 2 4 3 2" xfId="9391"/>
    <cellStyle name="20 % - Markeringsfarve3 2 2 2 4 3 2 2" xfId="20196"/>
    <cellStyle name="20 % - Markeringsfarve3 2 2 2 4 3 3" xfId="15212"/>
    <cellStyle name="20 % - Markeringsfarve3 2 2 2 4 3 4" xfId="26569"/>
    <cellStyle name="20 % - Markeringsfarve3 2 2 2 4 4" xfId="6069"/>
    <cellStyle name="20 % - Markeringsfarve3 2 2 2 4 4 2" xfId="16875"/>
    <cellStyle name="20 % - Markeringsfarve3 2 2 2 4 5" xfId="11891"/>
    <cellStyle name="20 % - Markeringsfarve3 2 2 2 4 6" xfId="23247"/>
    <cellStyle name="20 % - Markeringsfarve3 2 2 2 5" xfId="1913"/>
    <cellStyle name="20 % - Markeringsfarve3 2 2 2 5 2" xfId="6900"/>
    <cellStyle name="20 % - Markeringsfarve3 2 2 2 5 2 2" xfId="17706"/>
    <cellStyle name="20 % - Markeringsfarve3 2 2 2 5 3" xfId="12722"/>
    <cellStyle name="20 % - Markeringsfarve3 2 2 2 5 4" xfId="24079"/>
    <cellStyle name="20 % - Markeringsfarve3 2 2 2 6" xfId="3578"/>
    <cellStyle name="20 % - Markeringsfarve3 2 2 2 6 2" xfId="8562"/>
    <cellStyle name="20 % - Markeringsfarve3 2 2 2 6 2 2" xfId="19367"/>
    <cellStyle name="20 % - Markeringsfarve3 2 2 2 6 3" xfId="14383"/>
    <cellStyle name="20 % - Markeringsfarve3 2 2 2 6 4" xfId="25740"/>
    <cellStyle name="20 % - Markeringsfarve3 2 2 2 7" xfId="5239"/>
    <cellStyle name="20 % - Markeringsfarve3 2 2 2 7 2" xfId="16046"/>
    <cellStyle name="20 % - Markeringsfarve3 2 2 2 8" xfId="10223"/>
    <cellStyle name="20 % - Markeringsfarve3 2 2 2 8 2" xfId="21028"/>
    <cellStyle name="20 % - Markeringsfarve3 2 2 2 9" xfId="11057"/>
    <cellStyle name="20 % - Markeringsfarve3 2 2 3" xfId="263"/>
    <cellStyle name="20 % - Markeringsfarve3 2 2 3 10" xfId="21916"/>
    <cellStyle name="20 % - Markeringsfarve3 2 2 3 11" xfId="22469"/>
    <cellStyle name="20 % - Markeringsfarve3 2 2 3 2" xfId="580"/>
    <cellStyle name="20 % - Markeringsfarve3 2 2 3 2 2" xfId="1412"/>
    <cellStyle name="20 % - Markeringsfarve3 2 2 3 2 2 2" xfId="3076"/>
    <cellStyle name="20 % - Markeringsfarve3 2 2 3 2 2 2 2" xfId="8063"/>
    <cellStyle name="20 % - Markeringsfarve3 2 2 3 2 2 2 2 2" xfId="18868"/>
    <cellStyle name="20 % - Markeringsfarve3 2 2 3 2 2 2 3" xfId="13884"/>
    <cellStyle name="20 % - Markeringsfarve3 2 2 3 2 2 2 4" xfId="25241"/>
    <cellStyle name="20 % - Markeringsfarve3 2 2 3 2 2 3" xfId="4740"/>
    <cellStyle name="20 % - Markeringsfarve3 2 2 3 2 2 3 2" xfId="9724"/>
    <cellStyle name="20 % - Markeringsfarve3 2 2 3 2 2 3 2 2" xfId="20529"/>
    <cellStyle name="20 % - Markeringsfarve3 2 2 3 2 2 3 3" xfId="15545"/>
    <cellStyle name="20 % - Markeringsfarve3 2 2 3 2 2 3 4" xfId="26902"/>
    <cellStyle name="20 % - Markeringsfarve3 2 2 3 2 2 4" xfId="6402"/>
    <cellStyle name="20 % - Markeringsfarve3 2 2 3 2 2 4 2" xfId="17208"/>
    <cellStyle name="20 % - Markeringsfarve3 2 2 3 2 2 5" xfId="12224"/>
    <cellStyle name="20 % - Markeringsfarve3 2 2 3 2 2 6" xfId="23580"/>
    <cellStyle name="20 % - Markeringsfarve3 2 2 3 2 3" xfId="2245"/>
    <cellStyle name="20 % - Markeringsfarve3 2 2 3 2 3 2" xfId="7232"/>
    <cellStyle name="20 % - Markeringsfarve3 2 2 3 2 3 2 2" xfId="18037"/>
    <cellStyle name="20 % - Markeringsfarve3 2 2 3 2 3 3" xfId="13053"/>
    <cellStyle name="20 % - Markeringsfarve3 2 2 3 2 3 4" xfId="24410"/>
    <cellStyle name="20 % - Markeringsfarve3 2 2 3 2 4" xfId="3909"/>
    <cellStyle name="20 % - Markeringsfarve3 2 2 3 2 4 2" xfId="8893"/>
    <cellStyle name="20 % - Markeringsfarve3 2 2 3 2 4 2 2" xfId="19698"/>
    <cellStyle name="20 % - Markeringsfarve3 2 2 3 2 4 3" xfId="14714"/>
    <cellStyle name="20 % - Markeringsfarve3 2 2 3 2 4 4" xfId="26071"/>
    <cellStyle name="20 % - Markeringsfarve3 2 2 3 2 5" xfId="5571"/>
    <cellStyle name="20 % - Markeringsfarve3 2 2 3 2 5 2" xfId="16377"/>
    <cellStyle name="20 % - Markeringsfarve3 2 2 3 2 6" xfId="10557"/>
    <cellStyle name="20 % - Markeringsfarve3 2 2 3 2 6 2" xfId="21362"/>
    <cellStyle name="20 % - Markeringsfarve3 2 2 3 2 7" xfId="11391"/>
    <cellStyle name="20 % - Markeringsfarve3 2 2 3 2 8" xfId="22195"/>
    <cellStyle name="20 % - Markeringsfarve3 2 2 3 2 9" xfId="22749"/>
    <cellStyle name="20 % - Markeringsfarve3 2 2 3 3" xfId="854"/>
    <cellStyle name="20 % - Markeringsfarve3 2 2 3 3 2" xfId="1686"/>
    <cellStyle name="20 % - Markeringsfarve3 2 2 3 3 2 2" xfId="3350"/>
    <cellStyle name="20 % - Markeringsfarve3 2 2 3 3 2 2 2" xfId="8337"/>
    <cellStyle name="20 % - Markeringsfarve3 2 2 3 3 2 2 2 2" xfId="19142"/>
    <cellStyle name="20 % - Markeringsfarve3 2 2 3 3 2 2 3" xfId="14158"/>
    <cellStyle name="20 % - Markeringsfarve3 2 2 3 3 2 2 4" xfId="25515"/>
    <cellStyle name="20 % - Markeringsfarve3 2 2 3 3 2 3" xfId="5014"/>
    <cellStyle name="20 % - Markeringsfarve3 2 2 3 3 2 3 2" xfId="9998"/>
    <cellStyle name="20 % - Markeringsfarve3 2 2 3 3 2 3 2 2" xfId="20803"/>
    <cellStyle name="20 % - Markeringsfarve3 2 2 3 3 2 3 3" xfId="15819"/>
    <cellStyle name="20 % - Markeringsfarve3 2 2 3 3 2 3 4" xfId="27176"/>
    <cellStyle name="20 % - Markeringsfarve3 2 2 3 3 2 4" xfId="6676"/>
    <cellStyle name="20 % - Markeringsfarve3 2 2 3 3 2 4 2" xfId="17482"/>
    <cellStyle name="20 % - Markeringsfarve3 2 2 3 3 2 5" xfId="12498"/>
    <cellStyle name="20 % - Markeringsfarve3 2 2 3 3 2 6" xfId="23854"/>
    <cellStyle name="20 % - Markeringsfarve3 2 2 3 3 3" xfId="2519"/>
    <cellStyle name="20 % - Markeringsfarve3 2 2 3 3 3 2" xfId="7506"/>
    <cellStyle name="20 % - Markeringsfarve3 2 2 3 3 3 2 2" xfId="18311"/>
    <cellStyle name="20 % - Markeringsfarve3 2 2 3 3 3 3" xfId="13327"/>
    <cellStyle name="20 % - Markeringsfarve3 2 2 3 3 3 4" xfId="24684"/>
    <cellStyle name="20 % - Markeringsfarve3 2 2 3 3 4" xfId="4183"/>
    <cellStyle name="20 % - Markeringsfarve3 2 2 3 3 4 2" xfId="9167"/>
    <cellStyle name="20 % - Markeringsfarve3 2 2 3 3 4 2 2" xfId="19972"/>
    <cellStyle name="20 % - Markeringsfarve3 2 2 3 3 4 3" xfId="14988"/>
    <cellStyle name="20 % - Markeringsfarve3 2 2 3 3 4 4" xfId="26345"/>
    <cellStyle name="20 % - Markeringsfarve3 2 2 3 3 5" xfId="5845"/>
    <cellStyle name="20 % - Markeringsfarve3 2 2 3 3 5 2" xfId="16651"/>
    <cellStyle name="20 % - Markeringsfarve3 2 2 3 3 6" xfId="10831"/>
    <cellStyle name="20 % - Markeringsfarve3 2 2 3 3 6 2" xfId="21636"/>
    <cellStyle name="20 % - Markeringsfarve3 2 2 3 3 7" xfId="11666"/>
    <cellStyle name="20 % - Markeringsfarve3 2 2 3 3 8" xfId="23023"/>
    <cellStyle name="20 % - Markeringsfarve3 2 2 3 4" xfId="1133"/>
    <cellStyle name="20 % - Markeringsfarve3 2 2 3 4 2" xfId="2797"/>
    <cellStyle name="20 % - Markeringsfarve3 2 2 3 4 2 2" xfId="7784"/>
    <cellStyle name="20 % - Markeringsfarve3 2 2 3 4 2 2 2" xfId="18589"/>
    <cellStyle name="20 % - Markeringsfarve3 2 2 3 4 2 3" xfId="13605"/>
    <cellStyle name="20 % - Markeringsfarve3 2 2 3 4 2 4" xfId="24962"/>
    <cellStyle name="20 % - Markeringsfarve3 2 2 3 4 3" xfId="4461"/>
    <cellStyle name="20 % - Markeringsfarve3 2 2 3 4 3 2" xfId="9445"/>
    <cellStyle name="20 % - Markeringsfarve3 2 2 3 4 3 2 2" xfId="20250"/>
    <cellStyle name="20 % - Markeringsfarve3 2 2 3 4 3 3" xfId="15266"/>
    <cellStyle name="20 % - Markeringsfarve3 2 2 3 4 3 4" xfId="26623"/>
    <cellStyle name="20 % - Markeringsfarve3 2 2 3 4 4" xfId="6123"/>
    <cellStyle name="20 % - Markeringsfarve3 2 2 3 4 4 2" xfId="16929"/>
    <cellStyle name="20 % - Markeringsfarve3 2 2 3 4 5" xfId="11945"/>
    <cellStyle name="20 % - Markeringsfarve3 2 2 3 4 6" xfId="23301"/>
    <cellStyle name="20 % - Markeringsfarve3 2 2 3 5" xfId="1967"/>
    <cellStyle name="20 % - Markeringsfarve3 2 2 3 5 2" xfId="6954"/>
    <cellStyle name="20 % - Markeringsfarve3 2 2 3 5 2 2" xfId="17760"/>
    <cellStyle name="20 % - Markeringsfarve3 2 2 3 5 3" xfId="12776"/>
    <cellStyle name="20 % - Markeringsfarve3 2 2 3 5 4" xfId="24133"/>
    <cellStyle name="20 % - Markeringsfarve3 2 2 3 6" xfId="3632"/>
    <cellStyle name="20 % - Markeringsfarve3 2 2 3 6 2" xfId="8616"/>
    <cellStyle name="20 % - Markeringsfarve3 2 2 3 6 2 2" xfId="19421"/>
    <cellStyle name="20 % - Markeringsfarve3 2 2 3 6 3" xfId="14437"/>
    <cellStyle name="20 % - Markeringsfarve3 2 2 3 6 4" xfId="25794"/>
    <cellStyle name="20 % - Markeringsfarve3 2 2 3 7" xfId="5293"/>
    <cellStyle name="20 % - Markeringsfarve3 2 2 3 7 2" xfId="16100"/>
    <cellStyle name="20 % - Markeringsfarve3 2 2 3 8" xfId="10277"/>
    <cellStyle name="20 % - Markeringsfarve3 2 2 3 8 2" xfId="21082"/>
    <cellStyle name="20 % - Markeringsfarve3 2 2 3 9" xfId="11111"/>
    <cellStyle name="20 % - Markeringsfarve3 2 2 4" xfId="318"/>
    <cellStyle name="20 % - Markeringsfarve3 2 2 4 10" xfId="21971"/>
    <cellStyle name="20 % - Markeringsfarve3 2 2 4 11" xfId="22524"/>
    <cellStyle name="20 % - Markeringsfarve3 2 2 4 2" xfId="635"/>
    <cellStyle name="20 % - Markeringsfarve3 2 2 4 2 2" xfId="1467"/>
    <cellStyle name="20 % - Markeringsfarve3 2 2 4 2 2 2" xfId="3131"/>
    <cellStyle name="20 % - Markeringsfarve3 2 2 4 2 2 2 2" xfId="8118"/>
    <cellStyle name="20 % - Markeringsfarve3 2 2 4 2 2 2 2 2" xfId="18923"/>
    <cellStyle name="20 % - Markeringsfarve3 2 2 4 2 2 2 3" xfId="13939"/>
    <cellStyle name="20 % - Markeringsfarve3 2 2 4 2 2 2 4" xfId="25296"/>
    <cellStyle name="20 % - Markeringsfarve3 2 2 4 2 2 3" xfId="4795"/>
    <cellStyle name="20 % - Markeringsfarve3 2 2 4 2 2 3 2" xfId="9779"/>
    <cellStyle name="20 % - Markeringsfarve3 2 2 4 2 2 3 2 2" xfId="20584"/>
    <cellStyle name="20 % - Markeringsfarve3 2 2 4 2 2 3 3" xfId="15600"/>
    <cellStyle name="20 % - Markeringsfarve3 2 2 4 2 2 3 4" xfId="26957"/>
    <cellStyle name="20 % - Markeringsfarve3 2 2 4 2 2 4" xfId="6457"/>
    <cellStyle name="20 % - Markeringsfarve3 2 2 4 2 2 4 2" xfId="17263"/>
    <cellStyle name="20 % - Markeringsfarve3 2 2 4 2 2 5" xfId="12279"/>
    <cellStyle name="20 % - Markeringsfarve3 2 2 4 2 2 6" xfId="23635"/>
    <cellStyle name="20 % - Markeringsfarve3 2 2 4 2 3" xfId="2300"/>
    <cellStyle name="20 % - Markeringsfarve3 2 2 4 2 3 2" xfId="7287"/>
    <cellStyle name="20 % - Markeringsfarve3 2 2 4 2 3 2 2" xfId="18092"/>
    <cellStyle name="20 % - Markeringsfarve3 2 2 4 2 3 3" xfId="13108"/>
    <cellStyle name="20 % - Markeringsfarve3 2 2 4 2 3 4" xfId="24465"/>
    <cellStyle name="20 % - Markeringsfarve3 2 2 4 2 4" xfId="3964"/>
    <cellStyle name="20 % - Markeringsfarve3 2 2 4 2 4 2" xfId="8948"/>
    <cellStyle name="20 % - Markeringsfarve3 2 2 4 2 4 2 2" xfId="19753"/>
    <cellStyle name="20 % - Markeringsfarve3 2 2 4 2 4 3" xfId="14769"/>
    <cellStyle name="20 % - Markeringsfarve3 2 2 4 2 4 4" xfId="26126"/>
    <cellStyle name="20 % - Markeringsfarve3 2 2 4 2 5" xfId="5626"/>
    <cellStyle name="20 % - Markeringsfarve3 2 2 4 2 5 2" xfId="16432"/>
    <cellStyle name="20 % - Markeringsfarve3 2 2 4 2 6" xfId="10612"/>
    <cellStyle name="20 % - Markeringsfarve3 2 2 4 2 6 2" xfId="21417"/>
    <cellStyle name="20 % - Markeringsfarve3 2 2 4 2 7" xfId="11446"/>
    <cellStyle name="20 % - Markeringsfarve3 2 2 4 2 8" xfId="22250"/>
    <cellStyle name="20 % - Markeringsfarve3 2 2 4 2 9" xfId="22804"/>
    <cellStyle name="20 % - Markeringsfarve3 2 2 4 3" xfId="909"/>
    <cellStyle name="20 % - Markeringsfarve3 2 2 4 3 2" xfId="1741"/>
    <cellStyle name="20 % - Markeringsfarve3 2 2 4 3 2 2" xfId="3405"/>
    <cellStyle name="20 % - Markeringsfarve3 2 2 4 3 2 2 2" xfId="8392"/>
    <cellStyle name="20 % - Markeringsfarve3 2 2 4 3 2 2 2 2" xfId="19197"/>
    <cellStyle name="20 % - Markeringsfarve3 2 2 4 3 2 2 3" xfId="14213"/>
    <cellStyle name="20 % - Markeringsfarve3 2 2 4 3 2 2 4" xfId="25570"/>
    <cellStyle name="20 % - Markeringsfarve3 2 2 4 3 2 3" xfId="5069"/>
    <cellStyle name="20 % - Markeringsfarve3 2 2 4 3 2 3 2" xfId="10053"/>
    <cellStyle name="20 % - Markeringsfarve3 2 2 4 3 2 3 2 2" xfId="20858"/>
    <cellStyle name="20 % - Markeringsfarve3 2 2 4 3 2 3 3" xfId="15874"/>
    <cellStyle name="20 % - Markeringsfarve3 2 2 4 3 2 3 4" xfId="27231"/>
    <cellStyle name="20 % - Markeringsfarve3 2 2 4 3 2 4" xfId="6731"/>
    <cellStyle name="20 % - Markeringsfarve3 2 2 4 3 2 4 2" xfId="17537"/>
    <cellStyle name="20 % - Markeringsfarve3 2 2 4 3 2 5" xfId="12553"/>
    <cellStyle name="20 % - Markeringsfarve3 2 2 4 3 2 6" xfId="23909"/>
    <cellStyle name="20 % - Markeringsfarve3 2 2 4 3 3" xfId="2574"/>
    <cellStyle name="20 % - Markeringsfarve3 2 2 4 3 3 2" xfId="7561"/>
    <cellStyle name="20 % - Markeringsfarve3 2 2 4 3 3 2 2" xfId="18366"/>
    <cellStyle name="20 % - Markeringsfarve3 2 2 4 3 3 3" xfId="13382"/>
    <cellStyle name="20 % - Markeringsfarve3 2 2 4 3 3 4" xfId="24739"/>
    <cellStyle name="20 % - Markeringsfarve3 2 2 4 3 4" xfId="4238"/>
    <cellStyle name="20 % - Markeringsfarve3 2 2 4 3 4 2" xfId="9222"/>
    <cellStyle name="20 % - Markeringsfarve3 2 2 4 3 4 2 2" xfId="20027"/>
    <cellStyle name="20 % - Markeringsfarve3 2 2 4 3 4 3" xfId="15043"/>
    <cellStyle name="20 % - Markeringsfarve3 2 2 4 3 4 4" xfId="26400"/>
    <cellStyle name="20 % - Markeringsfarve3 2 2 4 3 5" xfId="5900"/>
    <cellStyle name="20 % - Markeringsfarve3 2 2 4 3 5 2" xfId="16706"/>
    <cellStyle name="20 % - Markeringsfarve3 2 2 4 3 6" xfId="10886"/>
    <cellStyle name="20 % - Markeringsfarve3 2 2 4 3 6 2" xfId="21691"/>
    <cellStyle name="20 % - Markeringsfarve3 2 2 4 3 7" xfId="11721"/>
    <cellStyle name="20 % - Markeringsfarve3 2 2 4 3 8" xfId="23078"/>
    <cellStyle name="20 % - Markeringsfarve3 2 2 4 4" xfId="1188"/>
    <cellStyle name="20 % - Markeringsfarve3 2 2 4 4 2" xfId="2852"/>
    <cellStyle name="20 % - Markeringsfarve3 2 2 4 4 2 2" xfId="7839"/>
    <cellStyle name="20 % - Markeringsfarve3 2 2 4 4 2 2 2" xfId="18644"/>
    <cellStyle name="20 % - Markeringsfarve3 2 2 4 4 2 3" xfId="13660"/>
    <cellStyle name="20 % - Markeringsfarve3 2 2 4 4 2 4" xfId="25017"/>
    <cellStyle name="20 % - Markeringsfarve3 2 2 4 4 3" xfId="4516"/>
    <cellStyle name="20 % - Markeringsfarve3 2 2 4 4 3 2" xfId="9500"/>
    <cellStyle name="20 % - Markeringsfarve3 2 2 4 4 3 2 2" xfId="20305"/>
    <cellStyle name="20 % - Markeringsfarve3 2 2 4 4 3 3" xfId="15321"/>
    <cellStyle name="20 % - Markeringsfarve3 2 2 4 4 3 4" xfId="26678"/>
    <cellStyle name="20 % - Markeringsfarve3 2 2 4 4 4" xfId="6178"/>
    <cellStyle name="20 % - Markeringsfarve3 2 2 4 4 4 2" xfId="16984"/>
    <cellStyle name="20 % - Markeringsfarve3 2 2 4 4 5" xfId="12000"/>
    <cellStyle name="20 % - Markeringsfarve3 2 2 4 4 6" xfId="23356"/>
    <cellStyle name="20 % - Markeringsfarve3 2 2 4 5" xfId="2022"/>
    <cellStyle name="20 % - Markeringsfarve3 2 2 4 5 2" xfId="7009"/>
    <cellStyle name="20 % - Markeringsfarve3 2 2 4 5 2 2" xfId="17815"/>
    <cellStyle name="20 % - Markeringsfarve3 2 2 4 5 3" xfId="12831"/>
    <cellStyle name="20 % - Markeringsfarve3 2 2 4 5 4" xfId="24188"/>
    <cellStyle name="20 % - Markeringsfarve3 2 2 4 6" xfId="3687"/>
    <cellStyle name="20 % - Markeringsfarve3 2 2 4 6 2" xfId="8671"/>
    <cellStyle name="20 % - Markeringsfarve3 2 2 4 6 2 2" xfId="19476"/>
    <cellStyle name="20 % - Markeringsfarve3 2 2 4 6 3" xfId="14492"/>
    <cellStyle name="20 % - Markeringsfarve3 2 2 4 6 4" xfId="25849"/>
    <cellStyle name="20 % - Markeringsfarve3 2 2 4 7" xfId="5348"/>
    <cellStyle name="20 % - Markeringsfarve3 2 2 4 7 2" xfId="16155"/>
    <cellStyle name="20 % - Markeringsfarve3 2 2 4 8" xfId="10332"/>
    <cellStyle name="20 % - Markeringsfarve3 2 2 4 8 2" xfId="21137"/>
    <cellStyle name="20 % - Markeringsfarve3 2 2 4 9" xfId="11166"/>
    <cellStyle name="20 % - Markeringsfarve3 2 2 5" xfId="374"/>
    <cellStyle name="20 % - Markeringsfarve3 2 2 5 10" xfId="22027"/>
    <cellStyle name="20 % - Markeringsfarve3 2 2 5 11" xfId="22580"/>
    <cellStyle name="20 % - Markeringsfarve3 2 2 5 2" xfId="691"/>
    <cellStyle name="20 % - Markeringsfarve3 2 2 5 2 2" xfId="1523"/>
    <cellStyle name="20 % - Markeringsfarve3 2 2 5 2 2 2" xfId="3187"/>
    <cellStyle name="20 % - Markeringsfarve3 2 2 5 2 2 2 2" xfId="8174"/>
    <cellStyle name="20 % - Markeringsfarve3 2 2 5 2 2 2 2 2" xfId="18979"/>
    <cellStyle name="20 % - Markeringsfarve3 2 2 5 2 2 2 3" xfId="13995"/>
    <cellStyle name="20 % - Markeringsfarve3 2 2 5 2 2 2 4" xfId="25352"/>
    <cellStyle name="20 % - Markeringsfarve3 2 2 5 2 2 3" xfId="4851"/>
    <cellStyle name="20 % - Markeringsfarve3 2 2 5 2 2 3 2" xfId="9835"/>
    <cellStyle name="20 % - Markeringsfarve3 2 2 5 2 2 3 2 2" xfId="20640"/>
    <cellStyle name="20 % - Markeringsfarve3 2 2 5 2 2 3 3" xfId="15656"/>
    <cellStyle name="20 % - Markeringsfarve3 2 2 5 2 2 3 4" xfId="27013"/>
    <cellStyle name="20 % - Markeringsfarve3 2 2 5 2 2 4" xfId="6513"/>
    <cellStyle name="20 % - Markeringsfarve3 2 2 5 2 2 4 2" xfId="17319"/>
    <cellStyle name="20 % - Markeringsfarve3 2 2 5 2 2 5" xfId="12335"/>
    <cellStyle name="20 % - Markeringsfarve3 2 2 5 2 2 6" xfId="23691"/>
    <cellStyle name="20 % - Markeringsfarve3 2 2 5 2 3" xfId="2356"/>
    <cellStyle name="20 % - Markeringsfarve3 2 2 5 2 3 2" xfId="7343"/>
    <cellStyle name="20 % - Markeringsfarve3 2 2 5 2 3 2 2" xfId="18148"/>
    <cellStyle name="20 % - Markeringsfarve3 2 2 5 2 3 3" xfId="13164"/>
    <cellStyle name="20 % - Markeringsfarve3 2 2 5 2 3 4" xfId="24521"/>
    <cellStyle name="20 % - Markeringsfarve3 2 2 5 2 4" xfId="4020"/>
    <cellStyle name="20 % - Markeringsfarve3 2 2 5 2 4 2" xfId="9004"/>
    <cellStyle name="20 % - Markeringsfarve3 2 2 5 2 4 2 2" xfId="19809"/>
    <cellStyle name="20 % - Markeringsfarve3 2 2 5 2 4 3" xfId="14825"/>
    <cellStyle name="20 % - Markeringsfarve3 2 2 5 2 4 4" xfId="26182"/>
    <cellStyle name="20 % - Markeringsfarve3 2 2 5 2 5" xfId="5682"/>
    <cellStyle name="20 % - Markeringsfarve3 2 2 5 2 5 2" xfId="16488"/>
    <cellStyle name="20 % - Markeringsfarve3 2 2 5 2 6" xfId="10668"/>
    <cellStyle name="20 % - Markeringsfarve3 2 2 5 2 6 2" xfId="21473"/>
    <cellStyle name="20 % - Markeringsfarve3 2 2 5 2 7" xfId="11502"/>
    <cellStyle name="20 % - Markeringsfarve3 2 2 5 2 8" xfId="22306"/>
    <cellStyle name="20 % - Markeringsfarve3 2 2 5 2 9" xfId="22860"/>
    <cellStyle name="20 % - Markeringsfarve3 2 2 5 3" xfId="965"/>
    <cellStyle name="20 % - Markeringsfarve3 2 2 5 3 2" xfId="1797"/>
    <cellStyle name="20 % - Markeringsfarve3 2 2 5 3 2 2" xfId="3461"/>
    <cellStyle name="20 % - Markeringsfarve3 2 2 5 3 2 2 2" xfId="8448"/>
    <cellStyle name="20 % - Markeringsfarve3 2 2 5 3 2 2 2 2" xfId="19253"/>
    <cellStyle name="20 % - Markeringsfarve3 2 2 5 3 2 2 3" xfId="14269"/>
    <cellStyle name="20 % - Markeringsfarve3 2 2 5 3 2 2 4" xfId="25626"/>
    <cellStyle name="20 % - Markeringsfarve3 2 2 5 3 2 3" xfId="5125"/>
    <cellStyle name="20 % - Markeringsfarve3 2 2 5 3 2 3 2" xfId="10109"/>
    <cellStyle name="20 % - Markeringsfarve3 2 2 5 3 2 3 2 2" xfId="20914"/>
    <cellStyle name="20 % - Markeringsfarve3 2 2 5 3 2 3 3" xfId="15930"/>
    <cellStyle name="20 % - Markeringsfarve3 2 2 5 3 2 3 4" xfId="27287"/>
    <cellStyle name="20 % - Markeringsfarve3 2 2 5 3 2 4" xfId="6787"/>
    <cellStyle name="20 % - Markeringsfarve3 2 2 5 3 2 4 2" xfId="17593"/>
    <cellStyle name="20 % - Markeringsfarve3 2 2 5 3 2 5" xfId="12609"/>
    <cellStyle name="20 % - Markeringsfarve3 2 2 5 3 2 6" xfId="23965"/>
    <cellStyle name="20 % - Markeringsfarve3 2 2 5 3 3" xfId="2630"/>
    <cellStyle name="20 % - Markeringsfarve3 2 2 5 3 3 2" xfId="7617"/>
    <cellStyle name="20 % - Markeringsfarve3 2 2 5 3 3 2 2" xfId="18422"/>
    <cellStyle name="20 % - Markeringsfarve3 2 2 5 3 3 3" xfId="13438"/>
    <cellStyle name="20 % - Markeringsfarve3 2 2 5 3 3 4" xfId="24795"/>
    <cellStyle name="20 % - Markeringsfarve3 2 2 5 3 4" xfId="4294"/>
    <cellStyle name="20 % - Markeringsfarve3 2 2 5 3 4 2" xfId="9278"/>
    <cellStyle name="20 % - Markeringsfarve3 2 2 5 3 4 2 2" xfId="20083"/>
    <cellStyle name="20 % - Markeringsfarve3 2 2 5 3 4 3" xfId="15099"/>
    <cellStyle name="20 % - Markeringsfarve3 2 2 5 3 4 4" xfId="26456"/>
    <cellStyle name="20 % - Markeringsfarve3 2 2 5 3 5" xfId="5956"/>
    <cellStyle name="20 % - Markeringsfarve3 2 2 5 3 5 2" xfId="16762"/>
    <cellStyle name="20 % - Markeringsfarve3 2 2 5 3 6" xfId="10942"/>
    <cellStyle name="20 % - Markeringsfarve3 2 2 5 3 6 2" xfId="21747"/>
    <cellStyle name="20 % - Markeringsfarve3 2 2 5 3 7" xfId="11777"/>
    <cellStyle name="20 % - Markeringsfarve3 2 2 5 3 8" xfId="23134"/>
    <cellStyle name="20 % - Markeringsfarve3 2 2 5 4" xfId="1244"/>
    <cellStyle name="20 % - Markeringsfarve3 2 2 5 4 2" xfId="2908"/>
    <cellStyle name="20 % - Markeringsfarve3 2 2 5 4 2 2" xfId="7895"/>
    <cellStyle name="20 % - Markeringsfarve3 2 2 5 4 2 2 2" xfId="18700"/>
    <cellStyle name="20 % - Markeringsfarve3 2 2 5 4 2 3" xfId="13716"/>
    <cellStyle name="20 % - Markeringsfarve3 2 2 5 4 2 4" xfId="25073"/>
    <cellStyle name="20 % - Markeringsfarve3 2 2 5 4 3" xfId="4572"/>
    <cellStyle name="20 % - Markeringsfarve3 2 2 5 4 3 2" xfId="9556"/>
    <cellStyle name="20 % - Markeringsfarve3 2 2 5 4 3 2 2" xfId="20361"/>
    <cellStyle name="20 % - Markeringsfarve3 2 2 5 4 3 3" xfId="15377"/>
    <cellStyle name="20 % - Markeringsfarve3 2 2 5 4 3 4" xfId="26734"/>
    <cellStyle name="20 % - Markeringsfarve3 2 2 5 4 4" xfId="6234"/>
    <cellStyle name="20 % - Markeringsfarve3 2 2 5 4 4 2" xfId="17040"/>
    <cellStyle name="20 % - Markeringsfarve3 2 2 5 4 5" xfId="12056"/>
    <cellStyle name="20 % - Markeringsfarve3 2 2 5 4 6" xfId="23412"/>
    <cellStyle name="20 % - Markeringsfarve3 2 2 5 5" xfId="2078"/>
    <cellStyle name="20 % - Markeringsfarve3 2 2 5 5 2" xfId="7065"/>
    <cellStyle name="20 % - Markeringsfarve3 2 2 5 5 2 2" xfId="17871"/>
    <cellStyle name="20 % - Markeringsfarve3 2 2 5 5 3" xfId="12887"/>
    <cellStyle name="20 % - Markeringsfarve3 2 2 5 5 4" xfId="24244"/>
    <cellStyle name="20 % - Markeringsfarve3 2 2 5 6" xfId="3743"/>
    <cellStyle name="20 % - Markeringsfarve3 2 2 5 6 2" xfId="8727"/>
    <cellStyle name="20 % - Markeringsfarve3 2 2 5 6 2 2" xfId="19532"/>
    <cellStyle name="20 % - Markeringsfarve3 2 2 5 6 3" xfId="14548"/>
    <cellStyle name="20 % - Markeringsfarve3 2 2 5 6 4" xfId="25905"/>
    <cellStyle name="20 % - Markeringsfarve3 2 2 5 7" xfId="5404"/>
    <cellStyle name="20 % - Markeringsfarve3 2 2 5 7 2" xfId="16211"/>
    <cellStyle name="20 % - Markeringsfarve3 2 2 5 8" xfId="10388"/>
    <cellStyle name="20 % - Markeringsfarve3 2 2 5 8 2" xfId="21193"/>
    <cellStyle name="20 % - Markeringsfarve3 2 2 5 9" xfId="11222"/>
    <cellStyle name="20 % - Markeringsfarve3 2 2 6" xfId="474"/>
    <cellStyle name="20 % - Markeringsfarve3 2 2 6 2" xfId="1304"/>
    <cellStyle name="20 % - Markeringsfarve3 2 2 6 2 2" xfId="2968"/>
    <cellStyle name="20 % - Markeringsfarve3 2 2 6 2 2 2" xfId="7955"/>
    <cellStyle name="20 % - Markeringsfarve3 2 2 6 2 2 2 2" xfId="18760"/>
    <cellStyle name="20 % - Markeringsfarve3 2 2 6 2 2 3" xfId="13776"/>
    <cellStyle name="20 % - Markeringsfarve3 2 2 6 2 2 4" xfId="25133"/>
    <cellStyle name="20 % - Markeringsfarve3 2 2 6 2 3" xfId="4632"/>
    <cellStyle name="20 % - Markeringsfarve3 2 2 6 2 3 2" xfId="9616"/>
    <cellStyle name="20 % - Markeringsfarve3 2 2 6 2 3 2 2" xfId="20421"/>
    <cellStyle name="20 % - Markeringsfarve3 2 2 6 2 3 3" xfId="15437"/>
    <cellStyle name="20 % - Markeringsfarve3 2 2 6 2 3 4" xfId="26794"/>
    <cellStyle name="20 % - Markeringsfarve3 2 2 6 2 4" xfId="6294"/>
    <cellStyle name="20 % - Markeringsfarve3 2 2 6 2 4 2" xfId="17100"/>
    <cellStyle name="20 % - Markeringsfarve3 2 2 6 2 5" xfId="12116"/>
    <cellStyle name="20 % - Markeringsfarve3 2 2 6 2 6" xfId="23472"/>
    <cellStyle name="20 % - Markeringsfarve3 2 2 6 3" xfId="2139"/>
    <cellStyle name="20 % - Markeringsfarve3 2 2 6 3 2" xfId="7126"/>
    <cellStyle name="20 % - Markeringsfarve3 2 2 6 3 2 2" xfId="17931"/>
    <cellStyle name="20 % - Markeringsfarve3 2 2 6 3 3" xfId="12947"/>
    <cellStyle name="20 % - Markeringsfarve3 2 2 6 3 4" xfId="24304"/>
    <cellStyle name="20 % - Markeringsfarve3 2 2 6 4" xfId="3803"/>
    <cellStyle name="20 % - Markeringsfarve3 2 2 6 4 2" xfId="8787"/>
    <cellStyle name="20 % - Markeringsfarve3 2 2 6 4 2 2" xfId="19592"/>
    <cellStyle name="20 % - Markeringsfarve3 2 2 6 4 3" xfId="14608"/>
    <cellStyle name="20 % - Markeringsfarve3 2 2 6 4 4" xfId="25965"/>
    <cellStyle name="20 % - Markeringsfarve3 2 2 6 5" xfId="5465"/>
    <cellStyle name="20 % - Markeringsfarve3 2 2 6 5 2" xfId="16271"/>
    <cellStyle name="20 % - Markeringsfarve3 2 2 6 6" xfId="10453"/>
    <cellStyle name="20 % - Markeringsfarve3 2 2 6 6 2" xfId="21258"/>
    <cellStyle name="20 % - Markeringsfarve3 2 2 6 7" xfId="11283"/>
    <cellStyle name="20 % - Markeringsfarve3 2 2 6 8" xfId="22087"/>
    <cellStyle name="20 % - Markeringsfarve3 2 2 6 9" xfId="22641"/>
    <cellStyle name="20 % - Markeringsfarve3 2 2 7" xfId="746"/>
    <cellStyle name="20 % - Markeringsfarve3 2 2 7 2" xfId="1578"/>
    <cellStyle name="20 % - Markeringsfarve3 2 2 7 2 2" xfId="3242"/>
    <cellStyle name="20 % - Markeringsfarve3 2 2 7 2 2 2" xfId="8229"/>
    <cellStyle name="20 % - Markeringsfarve3 2 2 7 2 2 2 2" xfId="19034"/>
    <cellStyle name="20 % - Markeringsfarve3 2 2 7 2 2 3" xfId="14050"/>
    <cellStyle name="20 % - Markeringsfarve3 2 2 7 2 2 4" xfId="25407"/>
    <cellStyle name="20 % - Markeringsfarve3 2 2 7 2 3" xfId="4906"/>
    <cellStyle name="20 % - Markeringsfarve3 2 2 7 2 3 2" xfId="9890"/>
    <cellStyle name="20 % - Markeringsfarve3 2 2 7 2 3 2 2" xfId="20695"/>
    <cellStyle name="20 % - Markeringsfarve3 2 2 7 2 3 3" xfId="15711"/>
    <cellStyle name="20 % - Markeringsfarve3 2 2 7 2 3 4" xfId="27068"/>
    <cellStyle name="20 % - Markeringsfarve3 2 2 7 2 4" xfId="6568"/>
    <cellStyle name="20 % - Markeringsfarve3 2 2 7 2 4 2" xfId="17374"/>
    <cellStyle name="20 % - Markeringsfarve3 2 2 7 2 5" xfId="12390"/>
    <cellStyle name="20 % - Markeringsfarve3 2 2 7 2 6" xfId="23746"/>
    <cellStyle name="20 % - Markeringsfarve3 2 2 7 3" xfId="2411"/>
    <cellStyle name="20 % - Markeringsfarve3 2 2 7 3 2" xfId="7398"/>
    <cellStyle name="20 % - Markeringsfarve3 2 2 7 3 2 2" xfId="18203"/>
    <cellStyle name="20 % - Markeringsfarve3 2 2 7 3 3" xfId="13219"/>
    <cellStyle name="20 % - Markeringsfarve3 2 2 7 3 4" xfId="24576"/>
    <cellStyle name="20 % - Markeringsfarve3 2 2 7 4" xfId="4075"/>
    <cellStyle name="20 % - Markeringsfarve3 2 2 7 4 2" xfId="9059"/>
    <cellStyle name="20 % - Markeringsfarve3 2 2 7 4 2 2" xfId="19864"/>
    <cellStyle name="20 % - Markeringsfarve3 2 2 7 4 3" xfId="14880"/>
    <cellStyle name="20 % - Markeringsfarve3 2 2 7 4 4" xfId="26237"/>
    <cellStyle name="20 % - Markeringsfarve3 2 2 7 5" xfId="5737"/>
    <cellStyle name="20 % - Markeringsfarve3 2 2 7 5 2" xfId="16543"/>
    <cellStyle name="20 % - Markeringsfarve3 2 2 7 6" xfId="10723"/>
    <cellStyle name="20 % - Markeringsfarve3 2 2 7 6 2" xfId="21528"/>
    <cellStyle name="20 % - Markeringsfarve3 2 2 7 7" xfId="11558"/>
    <cellStyle name="20 % - Markeringsfarve3 2 2 7 8" xfId="22915"/>
    <cellStyle name="20 % - Markeringsfarve3 2 2 8" xfId="1025"/>
    <cellStyle name="20 % - Markeringsfarve3 2 2 8 2" xfId="2689"/>
    <cellStyle name="20 % - Markeringsfarve3 2 2 8 2 2" xfId="7676"/>
    <cellStyle name="20 % - Markeringsfarve3 2 2 8 2 2 2" xfId="18481"/>
    <cellStyle name="20 % - Markeringsfarve3 2 2 8 2 3" xfId="13497"/>
    <cellStyle name="20 % - Markeringsfarve3 2 2 8 2 4" xfId="24854"/>
    <cellStyle name="20 % - Markeringsfarve3 2 2 8 3" xfId="4353"/>
    <cellStyle name="20 % - Markeringsfarve3 2 2 8 3 2" xfId="9337"/>
    <cellStyle name="20 % - Markeringsfarve3 2 2 8 3 2 2" xfId="20142"/>
    <cellStyle name="20 % - Markeringsfarve3 2 2 8 3 3" xfId="15158"/>
    <cellStyle name="20 % - Markeringsfarve3 2 2 8 3 4" xfId="26515"/>
    <cellStyle name="20 % - Markeringsfarve3 2 2 8 4" xfId="6015"/>
    <cellStyle name="20 % - Markeringsfarve3 2 2 8 4 2" xfId="16821"/>
    <cellStyle name="20 % - Markeringsfarve3 2 2 8 5" xfId="11837"/>
    <cellStyle name="20 % - Markeringsfarve3 2 2 8 6" xfId="23193"/>
    <cellStyle name="20 % - Markeringsfarve3 2 2 9" xfId="1860"/>
    <cellStyle name="20 % - Markeringsfarve3 2 2 9 2" xfId="6847"/>
    <cellStyle name="20 % - Markeringsfarve3 2 2 9 2 2" xfId="17653"/>
    <cellStyle name="20 % - Markeringsfarve3 2 2 9 3" xfId="12669"/>
    <cellStyle name="20 % - Markeringsfarve3 2 2 9 4" xfId="24026"/>
    <cellStyle name="20 % - Markeringsfarve3 2 3" xfId="191"/>
    <cellStyle name="20 % - Markeringsfarve3 2 3 10" xfId="21845"/>
    <cellStyle name="20 % - Markeringsfarve3 2 3 11" xfId="22398"/>
    <cellStyle name="20 % - Markeringsfarve3 2 3 2" xfId="511"/>
    <cellStyle name="20 % - Markeringsfarve3 2 3 2 2" xfId="1341"/>
    <cellStyle name="20 % - Markeringsfarve3 2 3 2 2 2" xfId="3005"/>
    <cellStyle name="20 % - Markeringsfarve3 2 3 2 2 2 2" xfId="7992"/>
    <cellStyle name="20 % - Markeringsfarve3 2 3 2 2 2 2 2" xfId="18797"/>
    <cellStyle name="20 % - Markeringsfarve3 2 3 2 2 2 3" xfId="13813"/>
    <cellStyle name="20 % - Markeringsfarve3 2 3 2 2 2 4" xfId="25170"/>
    <cellStyle name="20 % - Markeringsfarve3 2 3 2 2 3" xfId="4669"/>
    <cellStyle name="20 % - Markeringsfarve3 2 3 2 2 3 2" xfId="9653"/>
    <cellStyle name="20 % - Markeringsfarve3 2 3 2 2 3 2 2" xfId="20458"/>
    <cellStyle name="20 % - Markeringsfarve3 2 3 2 2 3 3" xfId="15474"/>
    <cellStyle name="20 % - Markeringsfarve3 2 3 2 2 3 4" xfId="26831"/>
    <cellStyle name="20 % - Markeringsfarve3 2 3 2 2 4" xfId="6331"/>
    <cellStyle name="20 % - Markeringsfarve3 2 3 2 2 4 2" xfId="17137"/>
    <cellStyle name="20 % - Markeringsfarve3 2 3 2 2 5" xfId="12153"/>
    <cellStyle name="20 % - Markeringsfarve3 2 3 2 2 6" xfId="23509"/>
    <cellStyle name="20 % - Markeringsfarve3 2 3 2 3" xfId="2176"/>
    <cellStyle name="20 % - Markeringsfarve3 2 3 2 3 2" xfId="7163"/>
    <cellStyle name="20 % - Markeringsfarve3 2 3 2 3 2 2" xfId="17968"/>
    <cellStyle name="20 % - Markeringsfarve3 2 3 2 3 3" xfId="12984"/>
    <cellStyle name="20 % - Markeringsfarve3 2 3 2 3 4" xfId="24341"/>
    <cellStyle name="20 % - Markeringsfarve3 2 3 2 4" xfId="3840"/>
    <cellStyle name="20 % - Markeringsfarve3 2 3 2 4 2" xfId="8824"/>
    <cellStyle name="20 % - Markeringsfarve3 2 3 2 4 2 2" xfId="19629"/>
    <cellStyle name="20 % - Markeringsfarve3 2 3 2 4 3" xfId="14645"/>
    <cellStyle name="20 % - Markeringsfarve3 2 3 2 4 4" xfId="26002"/>
    <cellStyle name="20 % - Markeringsfarve3 2 3 2 5" xfId="5502"/>
    <cellStyle name="20 % - Markeringsfarve3 2 3 2 5 2" xfId="16308"/>
    <cellStyle name="20 % - Markeringsfarve3 2 3 2 6" xfId="10486"/>
    <cellStyle name="20 % - Markeringsfarve3 2 3 2 6 2" xfId="21291"/>
    <cellStyle name="20 % - Markeringsfarve3 2 3 2 7" xfId="11320"/>
    <cellStyle name="20 % - Markeringsfarve3 2 3 2 8" xfId="22124"/>
    <cellStyle name="20 % - Markeringsfarve3 2 3 2 9" xfId="22678"/>
    <cellStyle name="20 % - Markeringsfarve3 2 3 3" xfId="783"/>
    <cellStyle name="20 % - Markeringsfarve3 2 3 3 2" xfId="1615"/>
    <cellStyle name="20 % - Markeringsfarve3 2 3 3 2 2" xfId="3279"/>
    <cellStyle name="20 % - Markeringsfarve3 2 3 3 2 2 2" xfId="8266"/>
    <cellStyle name="20 % - Markeringsfarve3 2 3 3 2 2 2 2" xfId="19071"/>
    <cellStyle name="20 % - Markeringsfarve3 2 3 3 2 2 3" xfId="14087"/>
    <cellStyle name="20 % - Markeringsfarve3 2 3 3 2 2 4" xfId="25444"/>
    <cellStyle name="20 % - Markeringsfarve3 2 3 3 2 3" xfId="4943"/>
    <cellStyle name="20 % - Markeringsfarve3 2 3 3 2 3 2" xfId="9927"/>
    <cellStyle name="20 % - Markeringsfarve3 2 3 3 2 3 2 2" xfId="20732"/>
    <cellStyle name="20 % - Markeringsfarve3 2 3 3 2 3 3" xfId="15748"/>
    <cellStyle name="20 % - Markeringsfarve3 2 3 3 2 3 4" xfId="27105"/>
    <cellStyle name="20 % - Markeringsfarve3 2 3 3 2 4" xfId="6605"/>
    <cellStyle name="20 % - Markeringsfarve3 2 3 3 2 4 2" xfId="17411"/>
    <cellStyle name="20 % - Markeringsfarve3 2 3 3 2 5" xfId="12427"/>
    <cellStyle name="20 % - Markeringsfarve3 2 3 3 2 6" xfId="23783"/>
    <cellStyle name="20 % - Markeringsfarve3 2 3 3 3" xfId="2448"/>
    <cellStyle name="20 % - Markeringsfarve3 2 3 3 3 2" xfId="7435"/>
    <cellStyle name="20 % - Markeringsfarve3 2 3 3 3 2 2" xfId="18240"/>
    <cellStyle name="20 % - Markeringsfarve3 2 3 3 3 3" xfId="13256"/>
    <cellStyle name="20 % - Markeringsfarve3 2 3 3 3 4" xfId="24613"/>
    <cellStyle name="20 % - Markeringsfarve3 2 3 3 4" xfId="4112"/>
    <cellStyle name="20 % - Markeringsfarve3 2 3 3 4 2" xfId="9096"/>
    <cellStyle name="20 % - Markeringsfarve3 2 3 3 4 2 2" xfId="19901"/>
    <cellStyle name="20 % - Markeringsfarve3 2 3 3 4 3" xfId="14917"/>
    <cellStyle name="20 % - Markeringsfarve3 2 3 3 4 4" xfId="26274"/>
    <cellStyle name="20 % - Markeringsfarve3 2 3 3 5" xfId="5774"/>
    <cellStyle name="20 % - Markeringsfarve3 2 3 3 5 2" xfId="16580"/>
    <cellStyle name="20 % - Markeringsfarve3 2 3 3 6" xfId="10760"/>
    <cellStyle name="20 % - Markeringsfarve3 2 3 3 6 2" xfId="21565"/>
    <cellStyle name="20 % - Markeringsfarve3 2 3 3 7" xfId="11595"/>
    <cellStyle name="20 % - Markeringsfarve3 2 3 3 8" xfId="22952"/>
    <cellStyle name="20 % - Markeringsfarve3 2 3 4" xfId="1062"/>
    <cellStyle name="20 % - Markeringsfarve3 2 3 4 2" xfId="2726"/>
    <cellStyle name="20 % - Markeringsfarve3 2 3 4 2 2" xfId="7713"/>
    <cellStyle name="20 % - Markeringsfarve3 2 3 4 2 2 2" xfId="18518"/>
    <cellStyle name="20 % - Markeringsfarve3 2 3 4 2 3" xfId="13534"/>
    <cellStyle name="20 % - Markeringsfarve3 2 3 4 2 4" xfId="24891"/>
    <cellStyle name="20 % - Markeringsfarve3 2 3 4 3" xfId="4390"/>
    <cellStyle name="20 % - Markeringsfarve3 2 3 4 3 2" xfId="9374"/>
    <cellStyle name="20 % - Markeringsfarve3 2 3 4 3 2 2" xfId="20179"/>
    <cellStyle name="20 % - Markeringsfarve3 2 3 4 3 3" xfId="15195"/>
    <cellStyle name="20 % - Markeringsfarve3 2 3 4 3 4" xfId="26552"/>
    <cellStyle name="20 % - Markeringsfarve3 2 3 4 4" xfId="6052"/>
    <cellStyle name="20 % - Markeringsfarve3 2 3 4 4 2" xfId="16858"/>
    <cellStyle name="20 % - Markeringsfarve3 2 3 4 5" xfId="11874"/>
    <cellStyle name="20 % - Markeringsfarve3 2 3 4 6" xfId="23230"/>
    <cellStyle name="20 % - Markeringsfarve3 2 3 5" xfId="1896"/>
    <cellStyle name="20 % - Markeringsfarve3 2 3 5 2" xfId="6883"/>
    <cellStyle name="20 % - Markeringsfarve3 2 3 5 2 2" xfId="17689"/>
    <cellStyle name="20 % - Markeringsfarve3 2 3 5 3" xfId="12705"/>
    <cellStyle name="20 % - Markeringsfarve3 2 3 5 4" xfId="24062"/>
    <cellStyle name="20 % - Markeringsfarve3 2 3 6" xfId="3561"/>
    <cellStyle name="20 % - Markeringsfarve3 2 3 6 2" xfId="8545"/>
    <cellStyle name="20 % - Markeringsfarve3 2 3 6 2 2" xfId="19350"/>
    <cellStyle name="20 % - Markeringsfarve3 2 3 6 3" xfId="14366"/>
    <cellStyle name="20 % - Markeringsfarve3 2 3 6 4" xfId="25723"/>
    <cellStyle name="20 % - Markeringsfarve3 2 3 7" xfId="5222"/>
    <cellStyle name="20 % - Markeringsfarve3 2 3 7 2" xfId="16029"/>
    <cellStyle name="20 % - Markeringsfarve3 2 3 8" xfId="10206"/>
    <cellStyle name="20 % - Markeringsfarve3 2 3 8 2" xfId="21011"/>
    <cellStyle name="20 % - Markeringsfarve3 2 3 9" xfId="11040"/>
    <cellStyle name="20 % - Markeringsfarve3 2 4" xfId="245"/>
    <cellStyle name="20 % - Markeringsfarve3 2 4 10" xfId="21898"/>
    <cellStyle name="20 % - Markeringsfarve3 2 4 11" xfId="22451"/>
    <cellStyle name="20 % - Markeringsfarve3 2 4 2" xfId="562"/>
    <cellStyle name="20 % - Markeringsfarve3 2 4 2 2" xfId="1394"/>
    <cellStyle name="20 % - Markeringsfarve3 2 4 2 2 2" xfId="3058"/>
    <cellStyle name="20 % - Markeringsfarve3 2 4 2 2 2 2" xfId="8045"/>
    <cellStyle name="20 % - Markeringsfarve3 2 4 2 2 2 2 2" xfId="18850"/>
    <cellStyle name="20 % - Markeringsfarve3 2 4 2 2 2 3" xfId="13866"/>
    <cellStyle name="20 % - Markeringsfarve3 2 4 2 2 2 4" xfId="25223"/>
    <cellStyle name="20 % - Markeringsfarve3 2 4 2 2 3" xfId="4722"/>
    <cellStyle name="20 % - Markeringsfarve3 2 4 2 2 3 2" xfId="9706"/>
    <cellStyle name="20 % - Markeringsfarve3 2 4 2 2 3 2 2" xfId="20511"/>
    <cellStyle name="20 % - Markeringsfarve3 2 4 2 2 3 3" xfId="15527"/>
    <cellStyle name="20 % - Markeringsfarve3 2 4 2 2 3 4" xfId="26884"/>
    <cellStyle name="20 % - Markeringsfarve3 2 4 2 2 4" xfId="6384"/>
    <cellStyle name="20 % - Markeringsfarve3 2 4 2 2 4 2" xfId="17190"/>
    <cellStyle name="20 % - Markeringsfarve3 2 4 2 2 5" xfId="12206"/>
    <cellStyle name="20 % - Markeringsfarve3 2 4 2 2 6" xfId="23562"/>
    <cellStyle name="20 % - Markeringsfarve3 2 4 2 3" xfId="2227"/>
    <cellStyle name="20 % - Markeringsfarve3 2 4 2 3 2" xfId="7214"/>
    <cellStyle name="20 % - Markeringsfarve3 2 4 2 3 2 2" xfId="18019"/>
    <cellStyle name="20 % - Markeringsfarve3 2 4 2 3 3" xfId="13035"/>
    <cellStyle name="20 % - Markeringsfarve3 2 4 2 3 4" xfId="24392"/>
    <cellStyle name="20 % - Markeringsfarve3 2 4 2 4" xfId="3891"/>
    <cellStyle name="20 % - Markeringsfarve3 2 4 2 4 2" xfId="8875"/>
    <cellStyle name="20 % - Markeringsfarve3 2 4 2 4 2 2" xfId="19680"/>
    <cellStyle name="20 % - Markeringsfarve3 2 4 2 4 3" xfId="14696"/>
    <cellStyle name="20 % - Markeringsfarve3 2 4 2 4 4" xfId="26053"/>
    <cellStyle name="20 % - Markeringsfarve3 2 4 2 5" xfId="5553"/>
    <cellStyle name="20 % - Markeringsfarve3 2 4 2 5 2" xfId="16359"/>
    <cellStyle name="20 % - Markeringsfarve3 2 4 2 6" xfId="10539"/>
    <cellStyle name="20 % - Markeringsfarve3 2 4 2 6 2" xfId="21344"/>
    <cellStyle name="20 % - Markeringsfarve3 2 4 2 7" xfId="11373"/>
    <cellStyle name="20 % - Markeringsfarve3 2 4 2 8" xfId="22177"/>
    <cellStyle name="20 % - Markeringsfarve3 2 4 2 9" xfId="22731"/>
    <cellStyle name="20 % - Markeringsfarve3 2 4 3" xfId="836"/>
    <cellStyle name="20 % - Markeringsfarve3 2 4 3 2" xfId="1668"/>
    <cellStyle name="20 % - Markeringsfarve3 2 4 3 2 2" xfId="3332"/>
    <cellStyle name="20 % - Markeringsfarve3 2 4 3 2 2 2" xfId="8319"/>
    <cellStyle name="20 % - Markeringsfarve3 2 4 3 2 2 2 2" xfId="19124"/>
    <cellStyle name="20 % - Markeringsfarve3 2 4 3 2 2 3" xfId="14140"/>
    <cellStyle name="20 % - Markeringsfarve3 2 4 3 2 2 4" xfId="25497"/>
    <cellStyle name="20 % - Markeringsfarve3 2 4 3 2 3" xfId="4996"/>
    <cellStyle name="20 % - Markeringsfarve3 2 4 3 2 3 2" xfId="9980"/>
    <cellStyle name="20 % - Markeringsfarve3 2 4 3 2 3 2 2" xfId="20785"/>
    <cellStyle name="20 % - Markeringsfarve3 2 4 3 2 3 3" xfId="15801"/>
    <cellStyle name="20 % - Markeringsfarve3 2 4 3 2 3 4" xfId="27158"/>
    <cellStyle name="20 % - Markeringsfarve3 2 4 3 2 4" xfId="6658"/>
    <cellStyle name="20 % - Markeringsfarve3 2 4 3 2 4 2" xfId="17464"/>
    <cellStyle name="20 % - Markeringsfarve3 2 4 3 2 5" xfId="12480"/>
    <cellStyle name="20 % - Markeringsfarve3 2 4 3 2 6" xfId="23836"/>
    <cellStyle name="20 % - Markeringsfarve3 2 4 3 3" xfId="2501"/>
    <cellStyle name="20 % - Markeringsfarve3 2 4 3 3 2" xfId="7488"/>
    <cellStyle name="20 % - Markeringsfarve3 2 4 3 3 2 2" xfId="18293"/>
    <cellStyle name="20 % - Markeringsfarve3 2 4 3 3 3" xfId="13309"/>
    <cellStyle name="20 % - Markeringsfarve3 2 4 3 3 4" xfId="24666"/>
    <cellStyle name="20 % - Markeringsfarve3 2 4 3 4" xfId="4165"/>
    <cellStyle name="20 % - Markeringsfarve3 2 4 3 4 2" xfId="9149"/>
    <cellStyle name="20 % - Markeringsfarve3 2 4 3 4 2 2" xfId="19954"/>
    <cellStyle name="20 % - Markeringsfarve3 2 4 3 4 3" xfId="14970"/>
    <cellStyle name="20 % - Markeringsfarve3 2 4 3 4 4" xfId="26327"/>
    <cellStyle name="20 % - Markeringsfarve3 2 4 3 5" xfId="5827"/>
    <cellStyle name="20 % - Markeringsfarve3 2 4 3 5 2" xfId="16633"/>
    <cellStyle name="20 % - Markeringsfarve3 2 4 3 6" xfId="10813"/>
    <cellStyle name="20 % - Markeringsfarve3 2 4 3 6 2" xfId="21618"/>
    <cellStyle name="20 % - Markeringsfarve3 2 4 3 7" xfId="11648"/>
    <cellStyle name="20 % - Markeringsfarve3 2 4 3 8" xfId="23005"/>
    <cellStyle name="20 % - Markeringsfarve3 2 4 4" xfId="1115"/>
    <cellStyle name="20 % - Markeringsfarve3 2 4 4 2" xfId="2779"/>
    <cellStyle name="20 % - Markeringsfarve3 2 4 4 2 2" xfId="7766"/>
    <cellStyle name="20 % - Markeringsfarve3 2 4 4 2 2 2" xfId="18571"/>
    <cellStyle name="20 % - Markeringsfarve3 2 4 4 2 3" xfId="13587"/>
    <cellStyle name="20 % - Markeringsfarve3 2 4 4 2 4" xfId="24944"/>
    <cellStyle name="20 % - Markeringsfarve3 2 4 4 3" xfId="4443"/>
    <cellStyle name="20 % - Markeringsfarve3 2 4 4 3 2" xfId="9427"/>
    <cellStyle name="20 % - Markeringsfarve3 2 4 4 3 2 2" xfId="20232"/>
    <cellStyle name="20 % - Markeringsfarve3 2 4 4 3 3" xfId="15248"/>
    <cellStyle name="20 % - Markeringsfarve3 2 4 4 3 4" xfId="26605"/>
    <cellStyle name="20 % - Markeringsfarve3 2 4 4 4" xfId="6105"/>
    <cellStyle name="20 % - Markeringsfarve3 2 4 4 4 2" xfId="16911"/>
    <cellStyle name="20 % - Markeringsfarve3 2 4 4 5" xfId="11927"/>
    <cellStyle name="20 % - Markeringsfarve3 2 4 4 6" xfId="23283"/>
    <cellStyle name="20 % - Markeringsfarve3 2 4 5" xfId="1949"/>
    <cellStyle name="20 % - Markeringsfarve3 2 4 5 2" xfId="6936"/>
    <cellStyle name="20 % - Markeringsfarve3 2 4 5 2 2" xfId="17742"/>
    <cellStyle name="20 % - Markeringsfarve3 2 4 5 3" xfId="12758"/>
    <cellStyle name="20 % - Markeringsfarve3 2 4 5 4" xfId="24115"/>
    <cellStyle name="20 % - Markeringsfarve3 2 4 6" xfId="3614"/>
    <cellStyle name="20 % - Markeringsfarve3 2 4 6 2" xfId="8598"/>
    <cellStyle name="20 % - Markeringsfarve3 2 4 6 2 2" xfId="19403"/>
    <cellStyle name="20 % - Markeringsfarve3 2 4 6 3" xfId="14419"/>
    <cellStyle name="20 % - Markeringsfarve3 2 4 6 4" xfId="25776"/>
    <cellStyle name="20 % - Markeringsfarve3 2 4 7" xfId="5275"/>
    <cellStyle name="20 % - Markeringsfarve3 2 4 7 2" xfId="16082"/>
    <cellStyle name="20 % - Markeringsfarve3 2 4 8" xfId="10259"/>
    <cellStyle name="20 % - Markeringsfarve3 2 4 8 2" xfId="21064"/>
    <cellStyle name="20 % - Markeringsfarve3 2 4 9" xfId="11093"/>
    <cellStyle name="20 % - Markeringsfarve3 2 5" xfId="299"/>
    <cellStyle name="20 % - Markeringsfarve3 2 5 10" xfId="21952"/>
    <cellStyle name="20 % - Markeringsfarve3 2 5 11" xfId="22505"/>
    <cellStyle name="20 % - Markeringsfarve3 2 5 2" xfId="616"/>
    <cellStyle name="20 % - Markeringsfarve3 2 5 2 2" xfId="1448"/>
    <cellStyle name="20 % - Markeringsfarve3 2 5 2 2 2" xfId="3112"/>
    <cellStyle name="20 % - Markeringsfarve3 2 5 2 2 2 2" xfId="8099"/>
    <cellStyle name="20 % - Markeringsfarve3 2 5 2 2 2 2 2" xfId="18904"/>
    <cellStyle name="20 % - Markeringsfarve3 2 5 2 2 2 3" xfId="13920"/>
    <cellStyle name="20 % - Markeringsfarve3 2 5 2 2 2 4" xfId="25277"/>
    <cellStyle name="20 % - Markeringsfarve3 2 5 2 2 3" xfId="4776"/>
    <cellStyle name="20 % - Markeringsfarve3 2 5 2 2 3 2" xfId="9760"/>
    <cellStyle name="20 % - Markeringsfarve3 2 5 2 2 3 2 2" xfId="20565"/>
    <cellStyle name="20 % - Markeringsfarve3 2 5 2 2 3 3" xfId="15581"/>
    <cellStyle name="20 % - Markeringsfarve3 2 5 2 2 3 4" xfId="26938"/>
    <cellStyle name="20 % - Markeringsfarve3 2 5 2 2 4" xfId="6438"/>
    <cellStyle name="20 % - Markeringsfarve3 2 5 2 2 4 2" xfId="17244"/>
    <cellStyle name="20 % - Markeringsfarve3 2 5 2 2 5" xfId="12260"/>
    <cellStyle name="20 % - Markeringsfarve3 2 5 2 2 6" xfId="23616"/>
    <cellStyle name="20 % - Markeringsfarve3 2 5 2 3" xfId="2281"/>
    <cellStyle name="20 % - Markeringsfarve3 2 5 2 3 2" xfId="7268"/>
    <cellStyle name="20 % - Markeringsfarve3 2 5 2 3 2 2" xfId="18073"/>
    <cellStyle name="20 % - Markeringsfarve3 2 5 2 3 3" xfId="13089"/>
    <cellStyle name="20 % - Markeringsfarve3 2 5 2 3 4" xfId="24446"/>
    <cellStyle name="20 % - Markeringsfarve3 2 5 2 4" xfId="3945"/>
    <cellStyle name="20 % - Markeringsfarve3 2 5 2 4 2" xfId="8929"/>
    <cellStyle name="20 % - Markeringsfarve3 2 5 2 4 2 2" xfId="19734"/>
    <cellStyle name="20 % - Markeringsfarve3 2 5 2 4 3" xfId="14750"/>
    <cellStyle name="20 % - Markeringsfarve3 2 5 2 4 4" xfId="26107"/>
    <cellStyle name="20 % - Markeringsfarve3 2 5 2 5" xfId="5607"/>
    <cellStyle name="20 % - Markeringsfarve3 2 5 2 5 2" xfId="16413"/>
    <cellStyle name="20 % - Markeringsfarve3 2 5 2 6" xfId="10593"/>
    <cellStyle name="20 % - Markeringsfarve3 2 5 2 6 2" xfId="21398"/>
    <cellStyle name="20 % - Markeringsfarve3 2 5 2 7" xfId="11427"/>
    <cellStyle name="20 % - Markeringsfarve3 2 5 2 8" xfId="22231"/>
    <cellStyle name="20 % - Markeringsfarve3 2 5 2 9" xfId="22785"/>
    <cellStyle name="20 % - Markeringsfarve3 2 5 3" xfId="890"/>
    <cellStyle name="20 % - Markeringsfarve3 2 5 3 2" xfId="1722"/>
    <cellStyle name="20 % - Markeringsfarve3 2 5 3 2 2" xfId="3386"/>
    <cellStyle name="20 % - Markeringsfarve3 2 5 3 2 2 2" xfId="8373"/>
    <cellStyle name="20 % - Markeringsfarve3 2 5 3 2 2 2 2" xfId="19178"/>
    <cellStyle name="20 % - Markeringsfarve3 2 5 3 2 2 3" xfId="14194"/>
    <cellStyle name="20 % - Markeringsfarve3 2 5 3 2 2 4" xfId="25551"/>
    <cellStyle name="20 % - Markeringsfarve3 2 5 3 2 3" xfId="5050"/>
    <cellStyle name="20 % - Markeringsfarve3 2 5 3 2 3 2" xfId="10034"/>
    <cellStyle name="20 % - Markeringsfarve3 2 5 3 2 3 2 2" xfId="20839"/>
    <cellStyle name="20 % - Markeringsfarve3 2 5 3 2 3 3" xfId="15855"/>
    <cellStyle name="20 % - Markeringsfarve3 2 5 3 2 3 4" xfId="27212"/>
    <cellStyle name="20 % - Markeringsfarve3 2 5 3 2 4" xfId="6712"/>
    <cellStyle name="20 % - Markeringsfarve3 2 5 3 2 4 2" xfId="17518"/>
    <cellStyle name="20 % - Markeringsfarve3 2 5 3 2 5" xfId="12534"/>
    <cellStyle name="20 % - Markeringsfarve3 2 5 3 2 6" xfId="23890"/>
    <cellStyle name="20 % - Markeringsfarve3 2 5 3 3" xfId="2555"/>
    <cellStyle name="20 % - Markeringsfarve3 2 5 3 3 2" xfId="7542"/>
    <cellStyle name="20 % - Markeringsfarve3 2 5 3 3 2 2" xfId="18347"/>
    <cellStyle name="20 % - Markeringsfarve3 2 5 3 3 3" xfId="13363"/>
    <cellStyle name="20 % - Markeringsfarve3 2 5 3 3 4" xfId="24720"/>
    <cellStyle name="20 % - Markeringsfarve3 2 5 3 4" xfId="4219"/>
    <cellStyle name="20 % - Markeringsfarve3 2 5 3 4 2" xfId="9203"/>
    <cellStyle name="20 % - Markeringsfarve3 2 5 3 4 2 2" xfId="20008"/>
    <cellStyle name="20 % - Markeringsfarve3 2 5 3 4 3" xfId="15024"/>
    <cellStyle name="20 % - Markeringsfarve3 2 5 3 4 4" xfId="26381"/>
    <cellStyle name="20 % - Markeringsfarve3 2 5 3 5" xfId="5881"/>
    <cellStyle name="20 % - Markeringsfarve3 2 5 3 5 2" xfId="16687"/>
    <cellStyle name="20 % - Markeringsfarve3 2 5 3 6" xfId="10867"/>
    <cellStyle name="20 % - Markeringsfarve3 2 5 3 6 2" xfId="21672"/>
    <cellStyle name="20 % - Markeringsfarve3 2 5 3 7" xfId="11702"/>
    <cellStyle name="20 % - Markeringsfarve3 2 5 3 8" xfId="23059"/>
    <cellStyle name="20 % - Markeringsfarve3 2 5 4" xfId="1169"/>
    <cellStyle name="20 % - Markeringsfarve3 2 5 4 2" xfId="2833"/>
    <cellStyle name="20 % - Markeringsfarve3 2 5 4 2 2" xfId="7820"/>
    <cellStyle name="20 % - Markeringsfarve3 2 5 4 2 2 2" xfId="18625"/>
    <cellStyle name="20 % - Markeringsfarve3 2 5 4 2 3" xfId="13641"/>
    <cellStyle name="20 % - Markeringsfarve3 2 5 4 2 4" xfId="24998"/>
    <cellStyle name="20 % - Markeringsfarve3 2 5 4 3" xfId="4497"/>
    <cellStyle name="20 % - Markeringsfarve3 2 5 4 3 2" xfId="9481"/>
    <cellStyle name="20 % - Markeringsfarve3 2 5 4 3 2 2" xfId="20286"/>
    <cellStyle name="20 % - Markeringsfarve3 2 5 4 3 3" xfId="15302"/>
    <cellStyle name="20 % - Markeringsfarve3 2 5 4 3 4" xfId="26659"/>
    <cellStyle name="20 % - Markeringsfarve3 2 5 4 4" xfId="6159"/>
    <cellStyle name="20 % - Markeringsfarve3 2 5 4 4 2" xfId="16965"/>
    <cellStyle name="20 % - Markeringsfarve3 2 5 4 5" xfId="11981"/>
    <cellStyle name="20 % - Markeringsfarve3 2 5 4 6" xfId="23337"/>
    <cellStyle name="20 % - Markeringsfarve3 2 5 5" xfId="2003"/>
    <cellStyle name="20 % - Markeringsfarve3 2 5 5 2" xfId="6990"/>
    <cellStyle name="20 % - Markeringsfarve3 2 5 5 2 2" xfId="17796"/>
    <cellStyle name="20 % - Markeringsfarve3 2 5 5 3" xfId="12812"/>
    <cellStyle name="20 % - Markeringsfarve3 2 5 5 4" xfId="24169"/>
    <cellStyle name="20 % - Markeringsfarve3 2 5 6" xfId="3668"/>
    <cellStyle name="20 % - Markeringsfarve3 2 5 6 2" xfId="8652"/>
    <cellStyle name="20 % - Markeringsfarve3 2 5 6 2 2" xfId="19457"/>
    <cellStyle name="20 % - Markeringsfarve3 2 5 6 3" xfId="14473"/>
    <cellStyle name="20 % - Markeringsfarve3 2 5 6 4" xfId="25830"/>
    <cellStyle name="20 % - Markeringsfarve3 2 5 7" xfId="5329"/>
    <cellStyle name="20 % - Markeringsfarve3 2 5 7 2" xfId="16136"/>
    <cellStyle name="20 % - Markeringsfarve3 2 5 8" xfId="10313"/>
    <cellStyle name="20 % - Markeringsfarve3 2 5 8 2" xfId="21118"/>
    <cellStyle name="20 % - Markeringsfarve3 2 5 9" xfId="11147"/>
    <cellStyle name="20 % - Markeringsfarve3 2 6" xfId="355"/>
    <cellStyle name="20 % - Markeringsfarve3 2 6 10" xfId="22008"/>
    <cellStyle name="20 % - Markeringsfarve3 2 6 11" xfId="22561"/>
    <cellStyle name="20 % - Markeringsfarve3 2 6 2" xfId="672"/>
    <cellStyle name="20 % - Markeringsfarve3 2 6 2 2" xfId="1504"/>
    <cellStyle name="20 % - Markeringsfarve3 2 6 2 2 2" xfId="3168"/>
    <cellStyle name="20 % - Markeringsfarve3 2 6 2 2 2 2" xfId="8155"/>
    <cellStyle name="20 % - Markeringsfarve3 2 6 2 2 2 2 2" xfId="18960"/>
    <cellStyle name="20 % - Markeringsfarve3 2 6 2 2 2 3" xfId="13976"/>
    <cellStyle name="20 % - Markeringsfarve3 2 6 2 2 2 4" xfId="25333"/>
    <cellStyle name="20 % - Markeringsfarve3 2 6 2 2 3" xfId="4832"/>
    <cellStyle name="20 % - Markeringsfarve3 2 6 2 2 3 2" xfId="9816"/>
    <cellStyle name="20 % - Markeringsfarve3 2 6 2 2 3 2 2" xfId="20621"/>
    <cellStyle name="20 % - Markeringsfarve3 2 6 2 2 3 3" xfId="15637"/>
    <cellStyle name="20 % - Markeringsfarve3 2 6 2 2 3 4" xfId="26994"/>
    <cellStyle name="20 % - Markeringsfarve3 2 6 2 2 4" xfId="6494"/>
    <cellStyle name="20 % - Markeringsfarve3 2 6 2 2 4 2" xfId="17300"/>
    <cellStyle name="20 % - Markeringsfarve3 2 6 2 2 5" xfId="12316"/>
    <cellStyle name="20 % - Markeringsfarve3 2 6 2 2 6" xfId="23672"/>
    <cellStyle name="20 % - Markeringsfarve3 2 6 2 3" xfId="2337"/>
    <cellStyle name="20 % - Markeringsfarve3 2 6 2 3 2" xfId="7324"/>
    <cellStyle name="20 % - Markeringsfarve3 2 6 2 3 2 2" xfId="18129"/>
    <cellStyle name="20 % - Markeringsfarve3 2 6 2 3 3" xfId="13145"/>
    <cellStyle name="20 % - Markeringsfarve3 2 6 2 3 4" xfId="24502"/>
    <cellStyle name="20 % - Markeringsfarve3 2 6 2 4" xfId="4001"/>
    <cellStyle name="20 % - Markeringsfarve3 2 6 2 4 2" xfId="8985"/>
    <cellStyle name="20 % - Markeringsfarve3 2 6 2 4 2 2" xfId="19790"/>
    <cellStyle name="20 % - Markeringsfarve3 2 6 2 4 3" xfId="14806"/>
    <cellStyle name="20 % - Markeringsfarve3 2 6 2 4 4" xfId="26163"/>
    <cellStyle name="20 % - Markeringsfarve3 2 6 2 5" xfId="5663"/>
    <cellStyle name="20 % - Markeringsfarve3 2 6 2 5 2" xfId="16469"/>
    <cellStyle name="20 % - Markeringsfarve3 2 6 2 6" xfId="10649"/>
    <cellStyle name="20 % - Markeringsfarve3 2 6 2 6 2" xfId="21454"/>
    <cellStyle name="20 % - Markeringsfarve3 2 6 2 7" xfId="11483"/>
    <cellStyle name="20 % - Markeringsfarve3 2 6 2 8" xfId="22287"/>
    <cellStyle name="20 % - Markeringsfarve3 2 6 2 9" xfId="22841"/>
    <cellStyle name="20 % - Markeringsfarve3 2 6 3" xfId="946"/>
    <cellStyle name="20 % - Markeringsfarve3 2 6 3 2" xfId="1778"/>
    <cellStyle name="20 % - Markeringsfarve3 2 6 3 2 2" xfId="3442"/>
    <cellStyle name="20 % - Markeringsfarve3 2 6 3 2 2 2" xfId="8429"/>
    <cellStyle name="20 % - Markeringsfarve3 2 6 3 2 2 2 2" xfId="19234"/>
    <cellStyle name="20 % - Markeringsfarve3 2 6 3 2 2 3" xfId="14250"/>
    <cellStyle name="20 % - Markeringsfarve3 2 6 3 2 2 4" xfId="25607"/>
    <cellStyle name="20 % - Markeringsfarve3 2 6 3 2 3" xfId="5106"/>
    <cellStyle name="20 % - Markeringsfarve3 2 6 3 2 3 2" xfId="10090"/>
    <cellStyle name="20 % - Markeringsfarve3 2 6 3 2 3 2 2" xfId="20895"/>
    <cellStyle name="20 % - Markeringsfarve3 2 6 3 2 3 3" xfId="15911"/>
    <cellStyle name="20 % - Markeringsfarve3 2 6 3 2 3 4" xfId="27268"/>
    <cellStyle name="20 % - Markeringsfarve3 2 6 3 2 4" xfId="6768"/>
    <cellStyle name="20 % - Markeringsfarve3 2 6 3 2 4 2" xfId="17574"/>
    <cellStyle name="20 % - Markeringsfarve3 2 6 3 2 5" xfId="12590"/>
    <cellStyle name="20 % - Markeringsfarve3 2 6 3 2 6" xfId="23946"/>
    <cellStyle name="20 % - Markeringsfarve3 2 6 3 3" xfId="2611"/>
    <cellStyle name="20 % - Markeringsfarve3 2 6 3 3 2" xfId="7598"/>
    <cellStyle name="20 % - Markeringsfarve3 2 6 3 3 2 2" xfId="18403"/>
    <cellStyle name="20 % - Markeringsfarve3 2 6 3 3 3" xfId="13419"/>
    <cellStyle name="20 % - Markeringsfarve3 2 6 3 3 4" xfId="24776"/>
    <cellStyle name="20 % - Markeringsfarve3 2 6 3 4" xfId="4275"/>
    <cellStyle name="20 % - Markeringsfarve3 2 6 3 4 2" xfId="9259"/>
    <cellStyle name="20 % - Markeringsfarve3 2 6 3 4 2 2" xfId="20064"/>
    <cellStyle name="20 % - Markeringsfarve3 2 6 3 4 3" xfId="15080"/>
    <cellStyle name="20 % - Markeringsfarve3 2 6 3 4 4" xfId="26437"/>
    <cellStyle name="20 % - Markeringsfarve3 2 6 3 5" xfId="5937"/>
    <cellStyle name="20 % - Markeringsfarve3 2 6 3 5 2" xfId="16743"/>
    <cellStyle name="20 % - Markeringsfarve3 2 6 3 6" xfId="10923"/>
    <cellStyle name="20 % - Markeringsfarve3 2 6 3 6 2" xfId="21728"/>
    <cellStyle name="20 % - Markeringsfarve3 2 6 3 7" xfId="11758"/>
    <cellStyle name="20 % - Markeringsfarve3 2 6 3 8" xfId="23115"/>
    <cellStyle name="20 % - Markeringsfarve3 2 6 4" xfId="1225"/>
    <cellStyle name="20 % - Markeringsfarve3 2 6 4 2" xfId="2889"/>
    <cellStyle name="20 % - Markeringsfarve3 2 6 4 2 2" xfId="7876"/>
    <cellStyle name="20 % - Markeringsfarve3 2 6 4 2 2 2" xfId="18681"/>
    <cellStyle name="20 % - Markeringsfarve3 2 6 4 2 3" xfId="13697"/>
    <cellStyle name="20 % - Markeringsfarve3 2 6 4 2 4" xfId="25054"/>
    <cellStyle name="20 % - Markeringsfarve3 2 6 4 3" xfId="4553"/>
    <cellStyle name="20 % - Markeringsfarve3 2 6 4 3 2" xfId="9537"/>
    <cellStyle name="20 % - Markeringsfarve3 2 6 4 3 2 2" xfId="20342"/>
    <cellStyle name="20 % - Markeringsfarve3 2 6 4 3 3" xfId="15358"/>
    <cellStyle name="20 % - Markeringsfarve3 2 6 4 3 4" xfId="26715"/>
    <cellStyle name="20 % - Markeringsfarve3 2 6 4 4" xfId="6215"/>
    <cellStyle name="20 % - Markeringsfarve3 2 6 4 4 2" xfId="17021"/>
    <cellStyle name="20 % - Markeringsfarve3 2 6 4 5" xfId="12037"/>
    <cellStyle name="20 % - Markeringsfarve3 2 6 4 6" xfId="23393"/>
    <cellStyle name="20 % - Markeringsfarve3 2 6 5" xfId="2059"/>
    <cellStyle name="20 % - Markeringsfarve3 2 6 5 2" xfId="7046"/>
    <cellStyle name="20 % - Markeringsfarve3 2 6 5 2 2" xfId="17852"/>
    <cellStyle name="20 % - Markeringsfarve3 2 6 5 3" xfId="12868"/>
    <cellStyle name="20 % - Markeringsfarve3 2 6 5 4" xfId="24225"/>
    <cellStyle name="20 % - Markeringsfarve3 2 6 6" xfId="3724"/>
    <cellStyle name="20 % - Markeringsfarve3 2 6 6 2" xfId="8708"/>
    <cellStyle name="20 % - Markeringsfarve3 2 6 6 2 2" xfId="19513"/>
    <cellStyle name="20 % - Markeringsfarve3 2 6 6 3" xfId="14529"/>
    <cellStyle name="20 % - Markeringsfarve3 2 6 6 4" xfId="25886"/>
    <cellStyle name="20 % - Markeringsfarve3 2 6 7" xfId="5385"/>
    <cellStyle name="20 % - Markeringsfarve3 2 6 7 2" xfId="16192"/>
    <cellStyle name="20 % - Markeringsfarve3 2 6 8" xfId="10369"/>
    <cellStyle name="20 % - Markeringsfarve3 2 6 8 2" xfId="21174"/>
    <cellStyle name="20 % - Markeringsfarve3 2 6 9" xfId="11203"/>
    <cellStyle name="20 % - Markeringsfarve3 2 7" xfId="456"/>
    <cellStyle name="20 % - Markeringsfarve3 2 7 2" xfId="1286"/>
    <cellStyle name="20 % - Markeringsfarve3 2 7 2 2" xfId="2950"/>
    <cellStyle name="20 % - Markeringsfarve3 2 7 2 2 2" xfId="7937"/>
    <cellStyle name="20 % - Markeringsfarve3 2 7 2 2 2 2" xfId="18742"/>
    <cellStyle name="20 % - Markeringsfarve3 2 7 2 2 3" xfId="13758"/>
    <cellStyle name="20 % - Markeringsfarve3 2 7 2 2 4" xfId="25115"/>
    <cellStyle name="20 % - Markeringsfarve3 2 7 2 3" xfId="4614"/>
    <cellStyle name="20 % - Markeringsfarve3 2 7 2 3 2" xfId="9598"/>
    <cellStyle name="20 % - Markeringsfarve3 2 7 2 3 2 2" xfId="20403"/>
    <cellStyle name="20 % - Markeringsfarve3 2 7 2 3 3" xfId="15419"/>
    <cellStyle name="20 % - Markeringsfarve3 2 7 2 3 4" xfId="26776"/>
    <cellStyle name="20 % - Markeringsfarve3 2 7 2 4" xfId="6276"/>
    <cellStyle name="20 % - Markeringsfarve3 2 7 2 4 2" xfId="17082"/>
    <cellStyle name="20 % - Markeringsfarve3 2 7 2 5" xfId="12098"/>
    <cellStyle name="20 % - Markeringsfarve3 2 7 2 6" xfId="23454"/>
    <cellStyle name="20 % - Markeringsfarve3 2 7 3" xfId="2121"/>
    <cellStyle name="20 % - Markeringsfarve3 2 7 3 2" xfId="7108"/>
    <cellStyle name="20 % - Markeringsfarve3 2 7 3 2 2" xfId="17913"/>
    <cellStyle name="20 % - Markeringsfarve3 2 7 3 3" xfId="12929"/>
    <cellStyle name="20 % - Markeringsfarve3 2 7 3 4" xfId="24286"/>
    <cellStyle name="20 % - Markeringsfarve3 2 7 4" xfId="3785"/>
    <cellStyle name="20 % - Markeringsfarve3 2 7 4 2" xfId="8769"/>
    <cellStyle name="20 % - Markeringsfarve3 2 7 4 2 2" xfId="19574"/>
    <cellStyle name="20 % - Markeringsfarve3 2 7 4 3" xfId="14590"/>
    <cellStyle name="20 % - Markeringsfarve3 2 7 4 4" xfId="25947"/>
    <cellStyle name="20 % - Markeringsfarve3 2 7 5" xfId="5447"/>
    <cellStyle name="20 % - Markeringsfarve3 2 7 5 2" xfId="16253"/>
    <cellStyle name="20 % - Markeringsfarve3 2 7 6" xfId="10443"/>
    <cellStyle name="20 % - Markeringsfarve3 2 7 6 2" xfId="21248"/>
    <cellStyle name="20 % - Markeringsfarve3 2 7 7" xfId="11265"/>
    <cellStyle name="20 % - Markeringsfarve3 2 7 8" xfId="22069"/>
    <cellStyle name="20 % - Markeringsfarve3 2 7 9" xfId="22623"/>
    <cellStyle name="20 % - Markeringsfarve3 2 8" xfId="728"/>
    <cellStyle name="20 % - Markeringsfarve3 2 8 2" xfId="1560"/>
    <cellStyle name="20 % - Markeringsfarve3 2 8 2 2" xfId="3224"/>
    <cellStyle name="20 % - Markeringsfarve3 2 8 2 2 2" xfId="8211"/>
    <cellStyle name="20 % - Markeringsfarve3 2 8 2 2 2 2" xfId="19016"/>
    <cellStyle name="20 % - Markeringsfarve3 2 8 2 2 3" xfId="14032"/>
    <cellStyle name="20 % - Markeringsfarve3 2 8 2 2 4" xfId="25389"/>
    <cellStyle name="20 % - Markeringsfarve3 2 8 2 3" xfId="4888"/>
    <cellStyle name="20 % - Markeringsfarve3 2 8 2 3 2" xfId="9872"/>
    <cellStyle name="20 % - Markeringsfarve3 2 8 2 3 2 2" xfId="20677"/>
    <cellStyle name="20 % - Markeringsfarve3 2 8 2 3 3" xfId="15693"/>
    <cellStyle name="20 % - Markeringsfarve3 2 8 2 3 4" xfId="27050"/>
    <cellStyle name="20 % - Markeringsfarve3 2 8 2 4" xfId="6550"/>
    <cellStyle name="20 % - Markeringsfarve3 2 8 2 4 2" xfId="17356"/>
    <cellStyle name="20 % - Markeringsfarve3 2 8 2 5" xfId="12372"/>
    <cellStyle name="20 % - Markeringsfarve3 2 8 2 6" xfId="23728"/>
    <cellStyle name="20 % - Markeringsfarve3 2 8 3" xfId="2393"/>
    <cellStyle name="20 % - Markeringsfarve3 2 8 3 2" xfId="7380"/>
    <cellStyle name="20 % - Markeringsfarve3 2 8 3 2 2" xfId="18185"/>
    <cellStyle name="20 % - Markeringsfarve3 2 8 3 3" xfId="13201"/>
    <cellStyle name="20 % - Markeringsfarve3 2 8 3 4" xfId="24558"/>
    <cellStyle name="20 % - Markeringsfarve3 2 8 4" xfId="4057"/>
    <cellStyle name="20 % - Markeringsfarve3 2 8 4 2" xfId="9041"/>
    <cellStyle name="20 % - Markeringsfarve3 2 8 4 2 2" xfId="19846"/>
    <cellStyle name="20 % - Markeringsfarve3 2 8 4 3" xfId="14862"/>
    <cellStyle name="20 % - Markeringsfarve3 2 8 4 4" xfId="26219"/>
    <cellStyle name="20 % - Markeringsfarve3 2 8 5" xfId="5719"/>
    <cellStyle name="20 % - Markeringsfarve3 2 8 5 2" xfId="16525"/>
    <cellStyle name="20 % - Markeringsfarve3 2 8 6" xfId="10705"/>
    <cellStyle name="20 % - Markeringsfarve3 2 8 6 2" xfId="21510"/>
    <cellStyle name="20 % - Markeringsfarve3 2 8 7" xfId="11540"/>
    <cellStyle name="20 % - Markeringsfarve3 2 8 8" xfId="22897"/>
    <cellStyle name="20 % - Markeringsfarve3 2 9" xfId="1007"/>
    <cellStyle name="20 % - Markeringsfarve3 2 9 2" xfId="2671"/>
    <cellStyle name="20 % - Markeringsfarve3 2 9 2 2" xfId="7658"/>
    <cellStyle name="20 % - Markeringsfarve3 2 9 2 2 2" xfId="18463"/>
    <cellStyle name="20 % - Markeringsfarve3 2 9 2 3" xfId="13479"/>
    <cellStyle name="20 % - Markeringsfarve3 2 9 2 4" xfId="24836"/>
    <cellStyle name="20 % - Markeringsfarve3 2 9 3" xfId="4335"/>
    <cellStyle name="20 % - Markeringsfarve3 2 9 3 2" xfId="9319"/>
    <cellStyle name="20 % - Markeringsfarve3 2 9 3 2 2" xfId="20124"/>
    <cellStyle name="20 % - Markeringsfarve3 2 9 3 3" xfId="15140"/>
    <cellStyle name="20 % - Markeringsfarve3 2 9 3 4" xfId="26497"/>
    <cellStyle name="20 % - Markeringsfarve3 2 9 4" xfId="5997"/>
    <cellStyle name="20 % - Markeringsfarve3 2 9 4 2" xfId="16803"/>
    <cellStyle name="20 % - Markeringsfarve3 2 9 5" xfId="11819"/>
    <cellStyle name="20 % - Markeringsfarve3 2 9 6" xfId="23175"/>
    <cellStyle name="20 % - Markeringsfarve3 3" xfId="180"/>
    <cellStyle name="20 % - Markeringsfarve3 3 10" xfId="21834"/>
    <cellStyle name="20 % - Markeringsfarve3 3 11" xfId="22387"/>
    <cellStyle name="20 % - Markeringsfarve3 3 2" xfId="500"/>
    <cellStyle name="20 % - Markeringsfarve3 3 2 2" xfId="1330"/>
    <cellStyle name="20 % - Markeringsfarve3 3 2 2 2" xfId="2994"/>
    <cellStyle name="20 % - Markeringsfarve3 3 2 2 2 2" xfId="7981"/>
    <cellStyle name="20 % - Markeringsfarve3 3 2 2 2 2 2" xfId="18786"/>
    <cellStyle name="20 % - Markeringsfarve3 3 2 2 2 3" xfId="13802"/>
    <cellStyle name="20 % - Markeringsfarve3 3 2 2 2 4" xfId="25159"/>
    <cellStyle name="20 % - Markeringsfarve3 3 2 2 3" xfId="4658"/>
    <cellStyle name="20 % - Markeringsfarve3 3 2 2 3 2" xfId="9642"/>
    <cellStyle name="20 % - Markeringsfarve3 3 2 2 3 2 2" xfId="20447"/>
    <cellStyle name="20 % - Markeringsfarve3 3 2 2 3 3" xfId="15463"/>
    <cellStyle name="20 % - Markeringsfarve3 3 2 2 3 4" xfId="26820"/>
    <cellStyle name="20 % - Markeringsfarve3 3 2 2 4" xfId="6320"/>
    <cellStyle name="20 % - Markeringsfarve3 3 2 2 4 2" xfId="17126"/>
    <cellStyle name="20 % - Markeringsfarve3 3 2 2 5" xfId="12142"/>
    <cellStyle name="20 % - Markeringsfarve3 3 2 2 6" xfId="23498"/>
    <cellStyle name="20 % - Markeringsfarve3 3 2 3" xfId="2165"/>
    <cellStyle name="20 % - Markeringsfarve3 3 2 3 2" xfId="7152"/>
    <cellStyle name="20 % - Markeringsfarve3 3 2 3 2 2" xfId="17957"/>
    <cellStyle name="20 % - Markeringsfarve3 3 2 3 3" xfId="12973"/>
    <cellStyle name="20 % - Markeringsfarve3 3 2 3 4" xfId="24330"/>
    <cellStyle name="20 % - Markeringsfarve3 3 2 4" xfId="3829"/>
    <cellStyle name="20 % - Markeringsfarve3 3 2 4 2" xfId="8813"/>
    <cellStyle name="20 % - Markeringsfarve3 3 2 4 2 2" xfId="19618"/>
    <cellStyle name="20 % - Markeringsfarve3 3 2 4 3" xfId="14634"/>
    <cellStyle name="20 % - Markeringsfarve3 3 2 4 4" xfId="25991"/>
    <cellStyle name="20 % - Markeringsfarve3 3 2 5" xfId="5491"/>
    <cellStyle name="20 % - Markeringsfarve3 3 2 5 2" xfId="16297"/>
    <cellStyle name="20 % - Markeringsfarve3 3 2 6" xfId="10475"/>
    <cellStyle name="20 % - Markeringsfarve3 3 2 6 2" xfId="21280"/>
    <cellStyle name="20 % - Markeringsfarve3 3 2 7" xfId="11309"/>
    <cellStyle name="20 % - Markeringsfarve3 3 2 8" xfId="22113"/>
    <cellStyle name="20 % - Markeringsfarve3 3 2 9" xfId="22667"/>
    <cellStyle name="20 % - Markeringsfarve3 3 3" xfId="772"/>
    <cellStyle name="20 % - Markeringsfarve3 3 3 2" xfId="1604"/>
    <cellStyle name="20 % - Markeringsfarve3 3 3 2 2" xfId="3268"/>
    <cellStyle name="20 % - Markeringsfarve3 3 3 2 2 2" xfId="8255"/>
    <cellStyle name="20 % - Markeringsfarve3 3 3 2 2 2 2" xfId="19060"/>
    <cellStyle name="20 % - Markeringsfarve3 3 3 2 2 3" xfId="14076"/>
    <cellStyle name="20 % - Markeringsfarve3 3 3 2 2 4" xfId="25433"/>
    <cellStyle name="20 % - Markeringsfarve3 3 3 2 3" xfId="4932"/>
    <cellStyle name="20 % - Markeringsfarve3 3 3 2 3 2" xfId="9916"/>
    <cellStyle name="20 % - Markeringsfarve3 3 3 2 3 2 2" xfId="20721"/>
    <cellStyle name="20 % - Markeringsfarve3 3 3 2 3 3" xfId="15737"/>
    <cellStyle name="20 % - Markeringsfarve3 3 3 2 3 4" xfId="27094"/>
    <cellStyle name="20 % - Markeringsfarve3 3 3 2 4" xfId="6594"/>
    <cellStyle name="20 % - Markeringsfarve3 3 3 2 4 2" xfId="17400"/>
    <cellStyle name="20 % - Markeringsfarve3 3 3 2 5" xfId="12416"/>
    <cellStyle name="20 % - Markeringsfarve3 3 3 2 6" xfId="23772"/>
    <cellStyle name="20 % - Markeringsfarve3 3 3 3" xfId="2437"/>
    <cellStyle name="20 % - Markeringsfarve3 3 3 3 2" xfId="7424"/>
    <cellStyle name="20 % - Markeringsfarve3 3 3 3 2 2" xfId="18229"/>
    <cellStyle name="20 % - Markeringsfarve3 3 3 3 3" xfId="13245"/>
    <cellStyle name="20 % - Markeringsfarve3 3 3 3 4" xfId="24602"/>
    <cellStyle name="20 % - Markeringsfarve3 3 3 4" xfId="4101"/>
    <cellStyle name="20 % - Markeringsfarve3 3 3 4 2" xfId="9085"/>
    <cellStyle name="20 % - Markeringsfarve3 3 3 4 2 2" xfId="19890"/>
    <cellStyle name="20 % - Markeringsfarve3 3 3 4 3" xfId="14906"/>
    <cellStyle name="20 % - Markeringsfarve3 3 3 4 4" xfId="26263"/>
    <cellStyle name="20 % - Markeringsfarve3 3 3 5" xfId="5763"/>
    <cellStyle name="20 % - Markeringsfarve3 3 3 5 2" xfId="16569"/>
    <cellStyle name="20 % - Markeringsfarve3 3 3 6" xfId="10749"/>
    <cellStyle name="20 % - Markeringsfarve3 3 3 6 2" xfId="21554"/>
    <cellStyle name="20 % - Markeringsfarve3 3 3 7" xfId="11584"/>
    <cellStyle name="20 % - Markeringsfarve3 3 3 8" xfId="22941"/>
    <cellStyle name="20 % - Markeringsfarve3 3 4" xfId="1051"/>
    <cellStyle name="20 % - Markeringsfarve3 3 4 2" xfId="2715"/>
    <cellStyle name="20 % - Markeringsfarve3 3 4 2 2" xfId="7702"/>
    <cellStyle name="20 % - Markeringsfarve3 3 4 2 2 2" xfId="18507"/>
    <cellStyle name="20 % - Markeringsfarve3 3 4 2 3" xfId="13523"/>
    <cellStyle name="20 % - Markeringsfarve3 3 4 2 4" xfId="24880"/>
    <cellStyle name="20 % - Markeringsfarve3 3 4 3" xfId="4379"/>
    <cellStyle name="20 % - Markeringsfarve3 3 4 3 2" xfId="9363"/>
    <cellStyle name="20 % - Markeringsfarve3 3 4 3 2 2" xfId="20168"/>
    <cellStyle name="20 % - Markeringsfarve3 3 4 3 3" xfId="15184"/>
    <cellStyle name="20 % - Markeringsfarve3 3 4 3 4" xfId="26541"/>
    <cellStyle name="20 % - Markeringsfarve3 3 4 4" xfId="6041"/>
    <cellStyle name="20 % - Markeringsfarve3 3 4 4 2" xfId="16847"/>
    <cellStyle name="20 % - Markeringsfarve3 3 4 5" xfId="11863"/>
    <cellStyle name="20 % - Markeringsfarve3 3 4 6" xfId="23219"/>
    <cellStyle name="20 % - Markeringsfarve3 3 5" xfId="1885"/>
    <cellStyle name="20 % - Markeringsfarve3 3 5 2" xfId="6872"/>
    <cellStyle name="20 % - Markeringsfarve3 3 5 2 2" xfId="17678"/>
    <cellStyle name="20 % - Markeringsfarve3 3 5 3" xfId="12694"/>
    <cellStyle name="20 % - Markeringsfarve3 3 5 4" xfId="24051"/>
    <cellStyle name="20 % - Markeringsfarve3 3 6" xfId="3550"/>
    <cellStyle name="20 % - Markeringsfarve3 3 6 2" xfId="8534"/>
    <cellStyle name="20 % - Markeringsfarve3 3 6 2 2" xfId="19339"/>
    <cellStyle name="20 % - Markeringsfarve3 3 6 3" xfId="14355"/>
    <cellStyle name="20 % - Markeringsfarve3 3 6 4" xfId="25712"/>
    <cellStyle name="20 % - Markeringsfarve3 3 7" xfId="5211"/>
    <cellStyle name="20 % - Markeringsfarve3 3 7 2" xfId="16018"/>
    <cellStyle name="20 % - Markeringsfarve3 3 8" xfId="10195"/>
    <cellStyle name="20 % - Markeringsfarve3 3 8 2" xfId="21000"/>
    <cellStyle name="20 % - Markeringsfarve3 3 9" xfId="11029"/>
    <cellStyle name="20 % - Markeringsfarve3 4" xfId="233"/>
    <cellStyle name="20 % - Markeringsfarve3 4 10" xfId="21887"/>
    <cellStyle name="20 % - Markeringsfarve3 4 11" xfId="22440"/>
    <cellStyle name="20 % - Markeringsfarve3 4 2" xfId="551"/>
    <cellStyle name="20 % - Markeringsfarve3 4 2 2" xfId="1383"/>
    <cellStyle name="20 % - Markeringsfarve3 4 2 2 2" xfId="3047"/>
    <cellStyle name="20 % - Markeringsfarve3 4 2 2 2 2" xfId="8034"/>
    <cellStyle name="20 % - Markeringsfarve3 4 2 2 2 2 2" xfId="18839"/>
    <cellStyle name="20 % - Markeringsfarve3 4 2 2 2 3" xfId="13855"/>
    <cellStyle name="20 % - Markeringsfarve3 4 2 2 2 4" xfId="25212"/>
    <cellStyle name="20 % - Markeringsfarve3 4 2 2 3" xfId="4711"/>
    <cellStyle name="20 % - Markeringsfarve3 4 2 2 3 2" xfId="9695"/>
    <cellStyle name="20 % - Markeringsfarve3 4 2 2 3 2 2" xfId="20500"/>
    <cellStyle name="20 % - Markeringsfarve3 4 2 2 3 3" xfId="15516"/>
    <cellStyle name="20 % - Markeringsfarve3 4 2 2 3 4" xfId="26873"/>
    <cellStyle name="20 % - Markeringsfarve3 4 2 2 4" xfId="6373"/>
    <cellStyle name="20 % - Markeringsfarve3 4 2 2 4 2" xfId="17179"/>
    <cellStyle name="20 % - Markeringsfarve3 4 2 2 5" xfId="12195"/>
    <cellStyle name="20 % - Markeringsfarve3 4 2 2 6" xfId="23551"/>
    <cellStyle name="20 % - Markeringsfarve3 4 2 3" xfId="2216"/>
    <cellStyle name="20 % - Markeringsfarve3 4 2 3 2" xfId="7203"/>
    <cellStyle name="20 % - Markeringsfarve3 4 2 3 2 2" xfId="18008"/>
    <cellStyle name="20 % - Markeringsfarve3 4 2 3 3" xfId="13024"/>
    <cellStyle name="20 % - Markeringsfarve3 4 2 3 4" xfId="24381"/>
    <cellStyle name="20 % - Markeringsfarve3 4 2 4" xfId="3880"/>
    <cellStyle name="20 % - Markeringsfarve3 4 2 4 2" xfId="8864"/>
    <cellStyle name="20 % - Markeringsfarve3 4 2 4 2 2" xfId="19669"/>
    <cellStyle name="20 % - Markeringsfarve3 4 2 4 3" xfId="14685"/>
    <cellStyle name="20 % - Markeringsfarve3 4 2 4 4" xfId="26042"/>
    <cellStyle name="20 % - Markeringsfarve3 4 2 5" xfId="5542"/>
    <cellStyle name="20 % - Markeringsfarve3 4 2 5 2" xfId="16348"/>
    <cellStyle name="20 % - Markeringsfarve3 4 2 6" xfId="10528"/>
    <cellStyle name="20 % - Markeringsfarve3 4 2 6 2" xfId="21333"/>
    <cellStyle name="20 % - Markeringsfarve3 4 2 7" xfId="11362"/>
    <cellStyle name="20 % - Markeringsfarve3 4 2 8" xfId="22166"/>
    <cellStyle name="20 % - Markeringsfarve3 4 2 9" xfId="22720"/>
    <cellStyle name="20 % - Markeringsfarve3 4 3" xfId="825"/>
    <cellStyle name="20 % - Markeringsfarve3 4 3 2" xfId="1657"/>
    <cellStyle name="20 % - Markeringsfarve3 4 3 2 2" xfId="3321"/>
    <cellStyle name="20 % - Markeringsfarve3 4 3 2 2 2" xfId="8308"/>
    <cellStyle name="20 % - Markeringsfarve3 4 3 2 2 2 2" xfId="19113"/>
    <cellStyle name="20 % - Markeringsfarve3 4 3 2 2 3" xfId="14129"/>
    <cellStyle name="20 % - Markeringsfarve3 4 3 2 2 4" xfId="25486"/>
    <cellStyle name="20 % - Markeringsfarve3 4 3 2 3" xfId="4985"/>
    <cellStyle name="20 % - Markeringsfarve3 4 3 2 3 2" xfId="9969"/>
    <cellStyle name="20 % - Markeringsfarve3 4 3 2 3 2 2" xfId="20774"/>
    <cellStyle name="20 % - Markeringsfarve3 4 3 2 3 3" xfId="15790"/>
    <cellStyle name="20 % - Markeringsfarve3 4 3 2 3 4" xfId="27147"/>
    <cellStyle name="20 % - Markeringsfarve3 4 3 2 4" xfId="6647"/>
    <cellStyle name="20 % - Markeringsfarve3 4 3 2 4 2" xfId="17453"/>
    <cellStyle name="20 % - Markeringsfarve3 4 3 2 5" xfId="12469"/>
    <cellStyle name="20 % - Markeringsfarve3 4 3 2 6" xfId="23825"/>
    <cellStyle name="20 % - Markeringsfarve3 4 3 3" xfId="2490"/>
    <cellStyle name="20 % - Markeringsfarve3 4 3 3 2" xfId="7477"/>
    <cellStyle name="20 % - Markeringsfarve3 4 3 3 2 2" xfId="18282"/>
    <cellStyle name="20 % - Markeringsfarve3 4 3 3 3" xfId="13298"/>
    <cellStyle name="20 % - Markeringsfarve3 4 3 3 4" xfId="24655"/>
    <cellStyle name="20 % - Markeringsfarve3 4 3 4" xfId="4154"/>
    <cellStyle name="20 % - Markeringsfarve3 4 3 4 2" xfId="9138"/>
    <cellStyle name="20 % - Markeringsfarve3 4 3 4 2 2" xfId="19943"/>
    <cellStyle name="20 % - Markeringsfarve3 4 3 4 3" xfId="14959"/>
    <cellStyle name="20 % - Markeringsfarve3 4 3 4 4" xfId="26316"/>
    <cellStyle name="20 % - Markeringsfarve3 4 3 5" xfId="5816"/>
    <cellStyle name="20 % - Markeringsfarve3 4 3 5 2" xfId="16622"/>
    <cellStyle name="20 % - Markeringsfarve3 4 3 6" xfId="10802"/>
    <cellStyle name="20 % - Markeringsfarve3 4 3 6 2" xfId="21607"/>
    <cellStyle name="20 % - Markeringsfarve3 4 3 7" xfId="11637"/>
    <cellStyle name="20 % - Markeringsfarve3 4 3 8" xfId="22994"/>
    <cellStyle name="20 % - Markeringsfarve3 4 4" xfId="1104"/>
    <cellStyle name="20 % - Markeringsfarve3 4 4 2" xfId="2768"/>
    <cellStyle name="20 % - Markeringsfarve3 4 4 2 2" xfId="7755"/>
    <cellStyle name="20 % - Markeringsfarve3 4 4 2 2 2" xfId="18560"/>
    <cellStyle name="20 % - Markeringsfarve3 4 4 2 3" xfId="13576"/>
    <cellStyle name="20 % - Markeringsfarve3 4 4 2 4" xfId="24933"/>
    <cellStyle name="20 % - Markeringsfarve3 4 4 3" xfId="4432"/>
    <cellStyle name="20 % - Markeringsfarve3 4 4 3 2" xfId="9416"/>
    <cellStyle name="20 % - Markeringsfarve3 4 4 3 2 2" xfId="20221"/>
    <cellStyle name="20 % - Markeringsfarve3 4 4 3 3" xfId="15237"/>
    <cellStyle name="20 % - Markeringsfarve3 4 4 3 4" xfId="26594"/>
    <cellStyle name="20 % - Markeringsfarve3 4 4 4" xfId="6094"/>
    <cellStyle name="20 % - Markeringsfarve3 4 4 4 2" xfId="16900"/>
    <cellStyle name="20 % - Markeringsfarve3 4 4 5" xfId="11916"/>
    <cellStyle name="20 % - Markeringsfarve3 4 4 6" xfId="23272"/>
    <cellStyle name="20 % - Markeringsfarve3 4 5" xfId="1938"/>
    <cellStyle name="20 % - Markeringsfarve3 4 5 2" xfId="6925"/>
    <cellStyle name="20 % - Markeringsfarve3 4 5 2 2" xfId="17731"/>
    <cellStyle name="20 % - Markeringsfarve3 4 5 3" xfId="12747"/>
    <cellStyle name="20 % - Markeringsfarve3 4 5 4" xfId="24104"/>
    <cellStyle name="20 % - Markeringsfarve3 4 6" xfId="3603"/>
    <cellStyle name="20 % - Markeringsfarve3 4 6 2" xfId="8587"/>
    <cellStyle name="20 % - Markeringsfarve3 4 6 2 2" xfId="19392"/>
    <cellStyle name="20 % - Markeringsfarve3 4 6 3" xfId="14408"/>
    <cellStyle name="20 % - Markeringsfarve3 4 6 4" xfId="25765"/>
    <cellStyle name="20 % - Markeringsfarve3 4 7" xfId="5264"/>
    <cellStyle name="20 % - Markeringsfarve3 4 7 2" xfId="16071"/>
    <cellStyle name="20 % - Markeringsfarve3 4 8" xfId="10248"/>
    <cellStyle name="20 % - Markeringsfarve3 4 8 2" xfId="21053"/>
    <cellStyle name="20 % - Markeringsfarve3 4 9" xfId="11082"/>
    <cellStyle name="20 % - Markeringsfarve3 5" xfId="289"/>
    <cellStyle name="20 % - Markeringsfarve3 5 10" xfId="21942"/>
    <cellStyle name="20 % - Markeringsfarve3 5 11" xfId="22495"/>
    <cellStyle name="20 % - Markeringsfarve3 5 2" xfId="606"/>
    <cellStyle name="20 % - Markeringsfarve3 5 2 2" xfId="1438"/>
    <cellStyle name="20 % - Markeringsfarve3 5 2 2 2" xfId="3102"/>
    <cellStyle name="20 % - Markeringsfarve3 5 2 2 2 2" xfId="8089"/>
    <cellStyle name="20 % - Markeringsfarve3 5 2 2 2 2 2" xfId="18894"/>
    <cellStyle name="20 % - Markeringsfarve3 5 2 2 2 3" xfId="13910"/>
    <cellStyle name="20 % - Markeringsfarve3 5 2 2 2 4" xfId="25267"/>
    <cellStyle name="20 % - Markeringsfarve3 5 2 2 3" xfId="4766"/>
    <cellStyle name="20 % - Markeringsfarve3 5 2 2 3 2" xfId="9750"/>
    <cellStyle name="20 % - Markeringsfarve3 5 2 2 3 2 2" xfId="20555"/>
    <cellStyle name="20 % - Markeringsfarve3 5 2 2 3 3" xfId="15571"/>
    <cellStyle name="20 % - Markeringsfarve3 5 2 2 3 4" xfId="26928"/>
    <cellStyle name="20 % - Markeringsfarve3 5 2 2 4" xfId="6428"/>
    <cellStyle name="20 % - Markeringsfarve3 5 2 2 4 2" xfId="17234"/>
    <cellStyle name="20 % - Markeringsfarve3 5 2 2 5" xfId="12250"/>
    <cellStyle name="20 % - Markeringsfarve3 5 2 2 6" xfId="23606"/>
    <cellStyle name="20 % - Markeringsfarve3 5 2 3" xfId="2271"/>
    <cellStyle name="20 % - Markeringsfarve3 5 2 3 2" xfId="7258"/>
    <cellStyle name="20 % - Markeringsfarve3 5 2 3 2 2" xfId="18063"/>
    <cellStyle name="20 % - Markeringsfarve3 5 2 3 3" xfId="13079"/>
    <cellStyle name="20 % - Markeringsfarve3 5 2 3 4" xfId="24436"/>
    <cellStyle name="20 % - Markeringsfarve3 5 2 4" xfId="3935"/>
    <cellStyle name="20 % - Markeringsfarve3 5 2 4 2" xfId="8919"/>
    <cellStyle name="20 % - Markeringsfarve3 5 2 4 2 2" xfId="19724"/>
    <cellStyle name="20 % - Markeringsfarve3 5 2 4 3" xfId="14740"/>
    <cellStyle name="20 % - Markeringsfarve3 5 2 4 4" xfId="26097"/>
    <cellStyle name="20 % - Markeringsfarve3 5 2 5" xfId="5597"/>
    <cellStyle name="20 % - Markeringsfarve3 5 2 5 2" xfId="16403"/>
    <cellStyle name="20 % - Markeringsfarve3 5 2 6" xfId="10583"/>
    <cellStyle name="20 % - Markeringsfarve3 5 2 6 2" xfId="21388"/>
    <cellStyle name="20 % - Markeringsfarve3 5 2 7" xfId="11417"/>
    <cellStyle name="20 % - Markeringsfarve3 5 2 8" xfId="22221"/>
    <cellStyle name="20 % - Markeringsfarve3 5 2 9" xfId="22775"/>
    <cellStyle name="20 % - Markeringsfarve3 5 3" xfId="880"/>
    <cellStyle name="20 % - Markeringsfarve3 5 3 2" xfId="1712"/>
    <cellStyle name="20 % - Markeringsfarve3 5 3 2 2" xfId="3376"/>
    <cellStyle name="20 % - Markeringsfarve3 5 3 2 2 2" xfId="8363"/>
    <cellStyle name="20 % - Markeringsfarve3 5 3 2 2 2 2" xfId="19168"/>
    <cellStyle name="20 % - Markeringsfarve3 5 3 2 2 3" xfId="14184"/>
    <cellStyle name="20 % - Markeringsfarve3 5 3 2 2 4" xfId="25541"/>
    <cellStyle name="20 % - Markeringsfarve3 5 3 2 3" xfId="5040"/>
    <cellStyle name="20 % - Markeringsfarve3 5 3 2 3 2" xfId="10024"/>
    <cellStyle name="20 % - Markeringsfarve3 5 3 2 3 2 2" xfId="20829"/>
    <cellStyle name="20 % - Markeringsfarve3 5 3 2 3 3" xfId="15845"/>
    <cellStyle name="20 % - Markeringsfarve3 5 3 2 3 4" xfId="27202"/>
    <cellStyle name="20 % - Markeringsfarve3 5 3 2 4" xfId="6702"/>
    <cellStyle name="20 % - Markeringsfarve3 5 3 2 4 2" xfId="17508"/>
    <cellStyle name="20 % - Markeringsfarve3 5 3 2 5" xfId="12524"/>
    <cellStyle name="20 % - Markeringsfarve3 5 3 2 6" xfId="23880"/>
    <cellStyle name="20 % - Markeringsfarve3 5 3 3" xfId="2545"/>
    <cellStyle name="20 % - Markeringsfarve3 5 3 3 2" xfId="7532"/>
    <cellStyle name="20 % - Markeringsfarve3 5 3 3 2 2" xfId="18337"/>
    <cellStyle name="20 % - Markeringsfarve3 5 3 3 3" xfId="13353"/>
    <cellStyle name="20 % - Markeringsfarve3 5 3 3 4" xfId="24710"/>
    <cellStyle name="20 % - Markeringsfarve3 5 3 4" xfId="4209"/>
    <cellStyle name="20 % - Markeringsfarve3 5 3 4 2" xfId="9193"/>
    <cellStyle name="20 % - Markeringsfarve3 5 3 4 2 2" xfId="19998"/>
    <cellStyle name="20 % - Markeringsfarve3 5 3 4 3" xfId="15014"/>
    <cellStyle name="20 % - Markeringsfarve3 5 3 4 4" xfId="26371"/>
    <cellStyle name="20 % - Markeringsfarve3 5 3 5" xfId="5871"/>
    <cellStyle name="20 % - Markeringsfarve3 5 3 5 2" xfId="16677"/>
    <cellStyle name="20 % - Markeringsfarve3 5 3 6" xfId="10857"/>
    <cellStyle name="20 % - Markeringsfarve3 5 3 6 2" xfId="21662"/>
    <cellStyle name="20 % - Markeringsfarve3 5 3 7" xfId="11692"/>
    <cellStyle name="20 % - Markeringsfarve3 5 3 8" xfId="23049"/>
    <cellStyle name="20 % - Markeringsfarve3 5 4" xfId="1159"/>
    <cellStyle name="20 % - Markeringsfarve3 5 4 2" xfId="2823"/>
    <cellStyle name="20 % - Markeringsfarve3 5 4 2 2" xfId="7810"/>
    <cellStyle name="20 % - Markeringsfarve3 5 4 2 2 2" xfId="18615"/>
    <cellStyle name="20 % - Markeringsfarve3 5 4 2 3" xfId="13631"/>
    <cellStyle name="20 % - Markeringsfarve3 5 4 2 4" xfId="24988"/>
    <cellStyle name="20 % - Markeringsfarve3 5 4 3" xfId="4487"/>
    <cellStyle name="20 % - Markeringsfarve3 5 4 3 2" xfId="9471"/>
    <cellStyle name="20 % - Markeringsfarve3 5 4 3 2 2" xfId="20276"/>
    <cellStyle name="20 % - Markeringsfarve3 5 4 3 3" xfId="15292"/>
    <cellStyle name="20 % - Markeringsfarve3 5 4 3 4" xfId="26649"/>
    <cellStyle name="20 % - Markeringsfarve3 5 4 4" xfId="6149"/>
    <cellStyle name="20 % - Markeringsfarve3 5 4 4 2" xfId="16955"/>
    <cellStyle name="20 % - Markeringsfarve3 5 4 5" xfId="11971"/>
    <cellStyle name="20 % - Markeringsfarve3 5 4 6" xfId="23327"/>
    <cellStyle name="20 % - Markeringsfarve3 5 5" xfId="1993"/>
    <cellStyle name="20 % - Markeringsfarve3 5 5 2" xfId="6980"/>
    <cellStyle name="20 % - Markeringsfarve3 5 5 2 2" xfId="17786"/>
    <cellStyle name="20 % - Markeringsfarve3 5 5 3" xfId="12802"/>
    <cellStyle name="20 % - Markeringsfarve3 5 5 4" xfId="24159"/>
    <cellStyle name="20 % - Markeringsfarve3 5 6" xfId="3658"/>
    <cellStyle name="20 % - Markeringsfarve3 5 6 2" xfId="8642"/>
    <cellStyle name="20 % - Markeringsfarve3 5 6 2 2" xfId="19447"/>
    <cellStyle name="20 % - Markeringsfarve3 5 6 3" xfId="14463"/>
    <cellStyle name="20 % - Markeringsfarve3 5 6 4" xfId="25820"/>
    <cellStyle name="20 % - Markeringsfarve3 5 7" xfId="5319"/>
    <cellStyle name="20 % - Markeringsfarve3 5 7 2" xfId="16126"/>
    <cellStyle name="20 % - Markeringsfarve3 5 8" xfId="10303"/>
    <cellStyle name="20 % - Markeringsfarve3 5 8 2" xfId="21108"/>
    <cellStyle name="20 % - Markeringsfarve3 5 9" xfId="11137"/>
    <cellStyle name="20 % - Markeringsfarve3 6" xfId="344"/>
    <cellStyle name="20 % - Markeringsfarve3 6 10" xfId="21997"/>
    <cellStyle name="20 % - Markeringsfarve3 6 11" xfId="22550"/>
    <cellStyle name="20 % - Markeringsfarve3 6 2" xfId="661"/>
    <cellStyle name="20 % - Markeringsfarve3 6 2 2" xfId="1493"/>
    <cellStyle name="20 % - Markeringsfarve3 6 2 2 2" xfId="3157"/>
    <cellStyle name="20 % - Markeringsfarve3 6 2 2 2 2" xfId="8144"/>
    <cellStyle name="20 % - Markeringsfarve3 6 2 2 2 2 2" xfId="18949"/>
    <cellStyle name="20 % - Markeringsfarve3 6 2 2 2 3" xfId="13965"/>
    <cellStyle name="20 % - Markeringsfarve3 6 2 2 2 4" xfId="25322"/>
    <cellStyle name="20 % - Markeringsfarve3 6 2 2 3" xfId="4821"/>
    <cellStyle name="20 % - Markeringsfarve3 6 2 2 3 2" xfId="9805"/>
    <cellStyle name="20 % - Markeringsfarve3 6 2 2 3 2 2" xfId="20610"/>
    <cellStyle name="20 % - Markeringsfarve3 6 2 2 3 3" xfId="15626"/>
    <cellStyle name="20 % - Markeringsfarve3 6 2 2 3 4" xfId="26983"/>
    <cellStyle name="20 % - Markeringsfarve3 6 2 2 4" xfId="6483"/>
    <cellStyle name="20 % - Markeringsfarve3 6 2 2 4 2" xfId="17289"/>
    <cellStyle name="20 % - Markeringsfarve3 6 2 2 5" xfId="12305"/>
    <cellStyle name="20 % - Markeringsfarve3 6 2 2 6" xfId="23661"/>
    <cellStyle name="20 % - Markeringsfarve3 6 2 3" xfId="2326"/>
    <cellStyle name="20 % - Markeringsfarve3 6 2 3 2" xfId="7313"/>
    <cellStyle name="20 % - Markeringsfarve3 6 2 3 2 2" xfId="18118"/>
    <cellStyle name="20 % - Markeringsfarve3 6 2 3 3" xfId="13134"/>
    <cellStyle name="20 % - Markeringsfarve3 6 2 3 4" xfId="24491"/>
    <cellStyle name="20 % - Markeringsfarve3 6 2 4" xfId="3990"/>
    <cellStyle name="20 % - Markeringsfarve3 6 2 4 2" xfId="8974"/>
    <cellStyle name="20 % - Markeringsfarve3 6 2 4 2 2" xfId="19779"/>
    <cellStyle name="20 % - Markeringsfarve3 6 2 4 3" xfId="14795"/>
    <cellStyle name="20 % - Markeringsfarve3 6 2 4 4" xfId="26152"/>
    <cellStyle name="20 % - Markeringsfarve3 6 2 5" xfId="5652"/>
    <cellStyle name="20 % - Markeringsfarve3 6 2 5 2" xfId="16458"/>
    <cellStyle name="20 % - Markeringsfarve3 6 2 6" xfId="10638"/>
    <cellStyle name="20 % - Markeringsfarve3 6 2 6 2" xfId="21443"/>
    <cellStyle name="20 % - Markeringsfarve3 6 2 7" xfId="11472"/>
    <cellStyle name="20 % - Markeringsfarve3 6 2 8" xfId="22276"/>
    <cellStyle name="20 % - Markeringsfarve3 6 2 9" xfId="22830"/>
    <cellStyle name="20 % - Markeringsfarve3 6 3" xfId="935"/>
    <cellStyle name="20 % - Markeringsfarve3 6 3 2" xfId="1767"/>
    <cellStyle name="20 % - Markeringsfarve3 6 3 2 2" xfId="3431"/>
    <cellStyle name="20 % - Markeringsfarve3 6 3 2 2 2" xfId="8418"/>
    <cellStyle name="20 % - Markeringsfarve3 6 3 2 2 2 2" xfId="19223"/>
    <cellStyle name="20 % - Markeringsfarve3 6 3 2 2 3" xfId="14239"/>
    <cellStyle name="20 % - Markeringsfarve3 6 3 2 2 4" xfId="25596"/>
    <cellStyle name="20 % - Markeringsfarve3 6 3 2 3" xfId="5095"/>
    <cellStyle name="20 % - Markeringsfarve3 6 3 2 3 2" xfId="10079"/>
    <cellStyle name="20 % - Markeringsfarve3 6 3 2 3 2 2" xfId="20884"/>
    <cellStyle name="20 % - Markeringsfarve3 6 3 2 3 3" xfId="15900"/>
    <cellStyle name="20 % - Markeringsfarve3 6 3 2 3 4" xfId="27257"/>
    <cellStyle name="20 % - Markeringsfarve3 6 3 2 4" xfId="6757"/>
    <cellStyle name="20 % - Markeringsfarve3 6 3 2 4 2" xfId="17563"/>
    <cellStyle name="20 % - Markeringsfarve3 6 3 2 5" xfId="12579"/>
    <cellStyle name="20 % - Markeringsfarve3 6 3 2 6" xfId="23935"/>
    <cellStyle name="20 % - Markeringsfarve3 6 3 3" xfId="2600"/>
    <cellStyle name="20 % - Markeringsfarve3 6 3 3 2" xfId="7587"/>
    <cellStyle name="20 % - Markeringsfarve3 6 3 3 2 2" xfId="18392"/>
    <cellStyle name="20 % - Markeringsfarve3 6 3 3 3" xfId="13408"/>
    <cellStyle name="20 % - Markeringsfarve3 6 3 3 4" xfId="24765"/>
    <cellStyle name="20 % - Markeringsfarve3 6 3 4" xfId="4264"/>
    <cellStyle name="20 % - Markeringsfarve3 6 3 4 2" xfId="9248"/>
    <cellStyle name="20 % - Markeringsfarve3 6 3 4 2 2" xfId="20053"/>
    <cellStyle name="20 % - Markeringsfarve3 6 3 4 3" xfId="15069"/>
    <cellStyle name="20 % - Markeringsfarve3 6 3 4 4" xfId="26426"/>
    <cellStyle name="20 % - Markeringsfarve3 6 3 5" xfId="5926"/>
    <cellStyle name="20 % - Markeringsfarve3 6 3 5 2" xfId="16732"/>
    <cellStyle name="20 % - Markeringsfarve3 6 3 6" xfId="10912"/>
    <cellStyle name="20 % - Markeringsfarve3 6 3 6 2" xfId="21717"/>
    <cellStyle name="20 % - Markeringsfarve3 6 3 7" xfId="11747"/>
    <cellStyle name="20 % - Markeringsfarve3 6 3 8" xfId="23104"/>
    <cellStyle name="20 % - Markeringsfarve3 6 4" xfId="1214"/>
    <cellStyle name="20 % - Markeringsfarve3 6 4 2" xfId="2878"/>
    <cellStyle name="20 % - Markeringsfarve3 6 4 2 2" xfId="7865"/>
    <cellStyle name="20 % - Markeringsfarve3 6 4 2 2 2" xfId="18670"/>
    <cellStyle name="20 % - Markeringsfarve3 6 4 2 3" xfId="13686"/>
    <cellStyle name="20 % - Markeringsfarve3 6 4 2 4" xfId="25043"/>
    <cellStyle name="20 % - Markeringsfarve3 6 4 3" xfId="4542"/>
    <cellStyle name="20 % - Markeringsfarve3 6 4 3 2" xfId="9526"/>
    <cellStyle name="20 % - Markeringsfarve3 6 4 3 2 2" xfId="20331"/>
    <cellStyle name="20 % - Markeringsfarve3 6 4 3 3" xfId="15347"/>
    <cellStyle name="20 % - Markeringsfarve3 6 4 3 4" xfId="26704"/>
    <cellStyle name="20 % - Markeringsfarve3 6 4 4" xfId="6204"/>
    <cellStyle name="20 % - Markeringsfarve3 6 4 4 2" xfId="17010"/>
    <cellStyle name="20 % - Markeringsfarve3 6 4 5" xfId="12026"/>
    <cellStyle name="20 % - Markeringsfarve3 6 4 6" xfId="23382"/>
    <cellStyle name="20 % - Markeringsfarve3 6 5" xfId="2048"/>
    <cellStyle name="20 % - Markeringsfarve3 6 5 2" xfId="7035"/>
    <cellStyle name="20 % - Markeringsfarve3 6 5 2 2" xfId="17841"/>
    <cellStyle name="20 % - Markeringsfarve3 6 5 3" xfId="12857"/>
    <cellStyle name="20 % - Markeringsfarve3 6 5 4" xfId="24214"/>
    <cellStyle name="20 % - Markeringsfarve3 6 6" xfId="3713"/>
    <cellStyle name="20 % - Markeringsfarve3 6 6 2" xfId="8697"/>
    <cellStyle name="20 % - Markeringsfarve3 6 6 2 2" xfId="19502"/>
    <cellStyle name="20 % - Markeringsfarve3 6 6 3" xfId="14518"/>
    <cellStyle name="20 % - Markeringsfarve3 6 6 4" xfId="25875"/>
    <cellStyle name="20 % - Markeringsfarve3 6 7" xfId="5374"/>
    <cellStyle name="20 % - Markeringsfarve3 6 7 2" xfId="16181"/>
    <cellStyle name="20 % - Markeringsfarve3 6 8" xfId="10358"/>
    <cellStyle name="20 % - Markeringsfarve3 6 8 2" xfId="21163"/>
    <cellStyle name="20 % - Markeringsfarve3 6 9" xfId="11192"/>
    <cellStyle name="20 % - Markeringsfarve3 7" xfId="445"/>
    <cellStyle name="20 % - Markeringsfarve3 7 2" xfId="1275"/>
    <cellStyle name="20 % - Markeringsfarve3 7 2 2" xfId="2939"/>
    <cellStyle name="20 % - Markeringsfarve3 7 2 2 2" xfId="7926"/>
    <cellStyle name="20 % - Markeringsfarve3 7 2 2 2 2" xfId="18731"/>
    <cellStyle name="20 % - Markeringsfarve3 7 2 2 3" xfId="13747"/>
    <cellStyle name="20 % - Markeringsfarve3 7 2 2 4" xfId="25104"/>
    <cellStyle name="20 % - Markeringsfarve3 7 2 3" xfId="4603"/>
    <cellStyle name="20 % - Markeringsfarve3 7 2 3 2" xfId="9587"/>
    <cellStyle name="20 % - Markeringsfarve3 7 2 3 2 2" xfId="20392"/>
    <cellStyle name="20 % - Markeringsfarve3 7 2 3 3" xfId="15408"/>
    <cellStyle name="20 % - Markeringsfarve3 7 2 3 4" xfId="26765"/>
    <cellStyle name="20 % - Markeringsfarve3 7 2 4" xfId="6265"/>
    <cellStyle name="20 % - Markeringsfarve3 7 2 4 2" xfId="17071"/>
    <cellStyle name="20 % - Markeringsfarve3 7 2 5" xfId="12087"/>
    <cellStyle name="20 % - Markeringsfarve3 7 2 6" xfId="23443"/>
    <cellStyle name="20 % - Markeringsfarve3 7 3" xfId="2110"/>
    <cellStyle name="20 % - Markeringsfarve3 7 3 2" xfId="7097"/>
    <cellStyle name="20 % - Markeringsfarve3 7 3 2 2" xfId="17902"/>
    <cellStyle name="20 % - Markeringsfarve3 7 3 3" xfId="12918"/>
    <cellStyle name="20 % - Markeringsfarve3 7 3 4" xfId="24275"/>
    <cellStyle name="20 % - Markeringsfarve3 7 4" xfId="3774"/>
    <cellStyle name="20 % - Markeringsfarve3 7 4 2" xfId="8758"/>
    <cellStyle name="20 % - Markeringsfarve3 7 4 2 2" xfId="19563"/>
    <cellStyle name="20 % - Markeringsfarve3 7 4 3" xfId="14579"/>
    <cellStyle name="20 % - Markeringsfarve3 7 4 4" xfId="25936"/>
    <cellStyle name="20 % - Markeringsfarve3 7 5" xfId="5436"/>
    <cellStyle name="20 % - Markeringsfarve3 7 5 2" xfId="16242"/>
    <cellStyle name="20 % - Markeringsfarve3 7 6" xfId="10447"/>
    <cellStyle name="20 % - Markeringsfarve3 7 6 2" xfId="21252"/>
    <cellStyle name="20 % - Markeringsfarve3 7 7" xfId="11254"/>
    <cellStyle name="20 % - Markeringsfarve3 7 8" xfId="22058"/>
    <cellStyle name="20 % - Markeringsfarve3 7 9" xfId="22612"/>
    <cellStyle name="20 % - Markeringsfarve3 8" xfId="717"/>
    <cellStyle name="20 % - Markeringsfarve3 8 2" xfId="1549"/>
    <cellStyle name="20 % - Markeringsfarve3 8 2 2" xfId="3213"/>
    <cellStyle name="20 % - Markeringsfarve3 8 2 2 2" xfId="8200"/>
    <cellStyle name="20 % - Markeringsfarve3 8 2 2 2 2" xfId="19005"/>
    <cellStyle name="20 % - Markeringsfarve3 8 2 2 3" xfId="14021"/>
    <cellStyle name="20 % - Markeringsfarve3 8 2 2 4" xfId="25378"/>
    <cellStyle name="20 % - Markeringsfarve3 8 2 3" xfId="4877"/>
    <cellStyle name="20 % - Markeringsfarve3 8 2 3 2" xfId="9861"/>
    <cellStyle name="20 % - Markeringsfarve3 8 2 3 2 2" xfId="20666"/>
    <cellStyle name="20 % - Markeringsfarve3 8 2 3 3" xfId="15682"/>
    <cellStyle name="20 % - Markeringsfarve3 8 2 3 4" xfId="27039"/>
    <cellStyle name="20 % - Markeringsfarve3 8 2 4" xfId="6539"/>
    <cellStyle name="20 % - Markeringsfarve3 8 2 4 2" xfId="17345"/>
    <cellStyle name="20 % - Markeringsfarve3 8 2 5" xfId="12361"/>
    <cellStyle name="20 % - Markeringsfarve3 8 2 6" xfId="23717"/>
    <cellStyle name="20 % - Markeringsfarve3 8 3" xfId="2382"/>
    <cellStyle name="20 % - Markeringsfarve3 8 3 2" xfId="7369"/>
    <cellStyle name="20 % - Markeringsfarve3 8 3 2 2" xfId="18174"/>
    <cellStyle name="20 % - Markeringsfarve3 8 3 3" xfId="13190"/>
    <cellStyle name="20 % - Markeringsfarve3 8 3 4" xfId="24547"/>
    <cellStyle name="20 % - Markeringsfarve3 8 4" xfId="4046"/>
    <cellStyle name="20 % - Markeringsfarve3 8 4 2" xfId="9030"/>
    <cellStyle name="20 % - Markeringsfarve3 8 4 2 2" xfId="19835"/>
    <cellStyle name="20 % - Markeringsfarve3 8 4 3" xfId="14851"/>
    <cellStyle name="20 % - Markeringsfarve3 8 4 4" xfId="26208"/>
    <cellStyle name="20 % - Markeringsfarve3 8 5" xfId="5708"/>
    <cellStyle name="20 % - Markeringsfarve3 8 5 2" xfId="16514"/>
    <cellStyle name="20 % - Markeringsfarve3 8 6" xfId="10694"/>
    <cellStyle name="20 % - Markeringsfarve3 8 6 2" xfId="21499"/>
    <cellStyle name="20 % - Markeringsfarve3 8 7" xfId="11529"/>
    <cellStyle name="20 % - Markeringsfarve3 8 8" xfId="22886"/>
    <cellStyle name="20 % - Markeringsfarve3 9" xfId="996"/>
    <cellStyle name="20 % - Markeringsfarve3 9 2" xfId="2660"/>
    <cellStyle name="20 % - Markeringsfarve3 9 2 2" xfId="7647"/>
    <cellStyle name="20 % - Markeringsfarve3 9 2 2 2" xfId="18452"/>
    <cellStyle name="20 % - Markeringsfarve3 9 2 3" xfId="13468"/>
    <cellStyle name="20 % - Markeringsfarve3 9 2 4" xfId="24825"/>
    <cellStyle name="20 % - Markeringsfarve3 9 3" xfId="4324"/>
    <cellStyle name="20 % - Markeringsfarve3 9 3 2" xfId="9308"/>
    <cellStyle name="20 % - Markeringsfarve3 9 3 2 2" xfId="20113"/>
    <cellStyle name="20 % - Markeringsfarve3 9 3 3" xfId="15129"/>
    <cellStyle name="20 % - Markeringsfarve3 9 3 4" xfId="26486"/>
    <cellStyle name="20 % - Markeringsfarve3 9 4" xfId="5986"/>
    <cellStyle name="20 % - Markeringsfarve3 9 4 2" xfId="16792"/>
    <cellStyle name="20 % - Markeringsfarve3 9 5" xfId="11808"/>
    <cellStyle name="20 % - Markeringsfarve3 9 6" xfId="23164"/>
    <cellStyle name="20 % - Markeringsfarve4" xfId="32" builtinId="42" customBuiltin="1"/>
    <cellStyle name="20 % - Markeringsfarve4 10" xfId="1832"/>
    <cellStyle name="20 % - Markeringsfarve4 10 2" xfId="6819"/>
    <cellStyle name="20 % - Markeringsfarve4 10 2 2" xfId="17625"/>
    <cellStyle name="20 % - Markeringsfarve4 10 3" xfId="12641"/>
    <cellStyle name="20 % - Markeringsfarve4 10 4" xfId="23998"/>
    <cellStyle name="20 % - Markeringsfarve4 11" xfId="3497"/>
    <cellStyle name="20 % - Markeringsfarve4 11 2" xfId="8481"/>
    <cellStyle name="20 % - Markeringsfarve4 11 2 2" xfId="19286"/>
    <cellStyle name="20 % - Markeringsfarve4 11 3" xfId="14302"/>
    <cellStyle name="20 % - Markeringsfarve4 11 4" xfId="25659"/>
    <cellStyle name="20 % - Markeringsfarve4 12" xfId="5158"/>
    <cellStyle name="20 % - Markeringsfarve4 12 2" xfId="15965"/>
    <cellStyle name="20 % - Markeringsfarve4 13" xfId="10142"/>
    <cellStyle name="20 % - Markeringsfarve4 13 2" xfId="20947"/>
    <cellStyle name="20 % - Markeringsfarve4 14" xfId="10976"/>
    <cellStyle name="20 % - Markeringsfarve4 15" xfId="21781"/>
    <cellStyle name="20 % - Markeringsfarve4 16" xfId="22334"/>
    <cellStyle name="20 % - Markeringsfarve4 2" xfId="53"/>
    <cellStyle name="20 % - Markeringsfarve4 2 10" xfId="1842"/>
    <cellStyle name="20 % - Markeringsfarve4 2 10 2" xfId="6829"/>
    <cellStyle name="20 % - Markeringsfarve4 2 10 2 2" xfId="17635"/>
    <cellStyle name="20 % - Markeringsfarve4 2 10 3" xfId="12651"/>
    <cellStyle name="20 % - Markeringsfarve4 2 10 4" xfId="24008"/>
    <cellStyle name="20 % - Markeringsfarve4 2 11" xfId="3507"/>
    <cellStyle name="20 % - Markeringsfarve4 2 11 2" xfId="8491"/>
    <cellStyle name="20 % - Markeringsfarve4 2 11 2 2" xfId="19296"/>
    <cellStyle name="20 % - Markeringsfarve4 2 11 3" xfId="14312"/>
    <cellStyle name="20 % - Markeringsfarve4 2 11 4" xfId="25669"/>
    <cellStyle name="20 % - Markeringsfarve4 2 12" xfId="5168"/>
    <cellStyle name="20 % - Markeringsfarve4 2 12 2" xfId="15975"/>
    <cellStyle name="20 % - Markeringsfarve4 2 13" xfId="10152"/>
    <cellStyle name="20 % - Markeringsfarve4 2 13 2" xfId="20957"/>
    <cellStyle name="20 % - Markeringsfarve4 2 14" xfId="10986"/>
    <cellStyle name="20 % - Markeringsfarve4 2 15" xfId="21791"/>
    <cellStyle name="20 % - Markeringsfarve4 2 16" xfId="22344"/>
    <cellStyle name="20 % - Markeringsfarve4 2 2" xfId="81"/>
    <cellStyle name="20 % - Markeringsfarve4 2 2 10" xfId="3526"/>
    <cellStyle name="20 % - Markeringsfarve4 2 2 10 2" xfId="8510"/>
    <cellStyle name="20 % - Markeringsfarve4 2 2 10 2 2" xfId="19315"/>
    <cellStyle name="20 % - Markeringsfarve4 2 2 10 3" xfId="14331"/>
    <cellStyle name="20 % - Markeringsfarve4 2 2 10 4" xfId="25688"/>
    <cellStyle name="20 % - Markeringsfarve4 2 2 11" xfId="5187"/>
    <cellStyle name="20 % - Markeringsfarve4 2 2 11 2" xfId="15994"/>
    <cellStyle name="20 % - Markeringsfarve4 2 2 12" xfId="10170"/>
    <cellStyle name="20 % - Markeringsfarve4 2 2 12 2" xfId="20975"/>
    <cellStyle name="20 % - Markeringsfarve4 2 2 13" xfId="11004"/>
    <cellStyle name="20 % - Markeringsfarve4 2 2 14" xfId="21809"/>
    <cellStyle name="20 % - Markeringsfarve4 2 2 15" xfId="22362"/>
    <cellStyle name="20 % - Markeringsfarve4 2 2 2" xfId="209"/>
    <cellStyle name="20 % - Markeringsfarve4 2 2 2 10" xfId="21863"/>
    <cellStyle name="20 % - Markeringsfarve4 2 2 2 11" xfId="22416"/>
    <cellStyle name="20 % - Markeringsfarve4 2 2 2 2" xfId="527"/>
    <cellStyle name="20 % - Markeringsfarve4 2 2 2 2 2" xfId="1359"/>
    <cellStyle name="20 % - Markeringsfarve4 2 2 2 2 2 2" xfId="3023"/>
    <cellStyle name="20 % - Markeringsfarve4 2 2 2 2 2 2 2" xfId="8010"/>
    <cellStyle name="20 % - Markeringsfarve4 2 2 2 2 2 2 2 2" xfId="18815"/>
    <cellStyle name="20 % - Markeringsfarve4 2 2 2 2 2 2 3" xfId="13831"/>
    <cellStyle name="20 % - Markeringsfarve4 2 2 2 2 2 2 4" xfId="25188"/>
    <cellStyle name="20 % - Markeringsfarve4 2 2 2 2 2 3" xfId="4687"/>
    <cellStyle name="20 % - Markeringsfarve4 2 2 2 2 2 3 2" xfId="9671"/>
    <cellStyle name="20 % - Markeringsfarve4 2 2 2 2 2 3 2 2" xfId="20476"/>
    <cellStyle name="20 % - Markeringsfarve4 2 2 2 2 2 3 3" xfId="15492"/>
    <cellStyle name="20 % - Markeringsfarve4 2 2 2 2 2 3 4" xfId="26849"/>
    <cellStyle name="20 % - Markeringsfarve4 2 2 2 2 2 4" xfId="6349"/>
    <cellStyle name="20 % - Markeringsfarve4 2 2 2 2 2 4 2" xfId="17155"/>
    <cellStyle name="20 % - Markeringsfarve4 2 2 2 2 2 5" xfId="12171"/>
    <cellStyle name="20 % - Markeringsfarve4 2 2 2 2 2 6" xfId="23527"/>
    <cellStyle name="20 % - Markeringsfarve4 2 2 2 2 3" xfId="2192"/>
    <cellStyle name="20 % - Markeringsfarve4 2 2 2 2 3 2" xfId="7179"/>
    <cellStyle name="20 % - Markeringsfarve4 2 2 2 2 3 2 2" xfId="17984"/>
    <cellStyle name="20 % - Markeringsfarve4 2 2 2 2 3 3" xfId="13000"/>
    <cellStyle name="20 % - Markeringsfarve4 2 2 2 2 3 4" xfId="24357"/>
    <cellStyle name="20 % - Markeringsfarve4 2 2 2 2 4" xfId="3856"/>
    <cellStyle name="20 % - Markeringsfarve4 2 2 2 2 4 2" xfId="8840"/>
    <cellStyle name="20 % - Markeringsfarve4 2 2 2 2 4 2 2" xfId="19645"/>
    <cellStyle name="20 % - Markeringsfarve4 2 2 2 2 4 3" xfId="14661"/>
    <cellStyle name="20 % - Markeringsfarve4 2 2 2 2 4 4" xfId="26018"/>
    <cellStyle name="20 % - Markeringsfarve4 2 2 2 2 5" xfId="5518"/>
    <cellStyle name="20 % - Markeringsfarve4 2 2 2 2 5 2" xfId="16324"/>
    <cellStyle name="20 % - Markeringsfarve4 2 2 2 2 6" xfId="10504"/>
    <cellStyle name="20 % - Markeringsfarve4 2 2 2 2 6 2" xfId="21309"/>
    <cellStyle name="20 % - Markeringsfarve4 2 2 2 2 7" xfId="11338"/>
    <cellStyle name="20 % - Markeringsfarve4 2 2 2 2 8" xfId="22142"/>
    <cellStyle name="20 % - Markeringsfarve4 2 2 2 2 9" xfId="22696"/>
    <cellStyle name="20 % - Markeringsfarve4 2 2 2 3" xfId="801"/>
    <cellStyle name="20 % - Markeringsfarve4 2 2 2 3 2" xfId="1633"/>
    <cellStyle name="20 % - Markeringsfarve4 2 2 2 3 2 2" xfId="3297"/>
    <cellStyle name="20 % - Markeringsfarve4 2 2 2 3 2 2 2" xfId="8284"/>
    <cellStyle name="20 % - Markeringsfarve4 2 2 2 3 2 2 2 2" xfId="19089"/>
    <cellStyle name="20 % - Markeringsfarve4 2 2 2 3 2 2 3" xfId="14105"/>
    <cellStyle name="20 % - Markeringsfarve4 2 2 2 3 2 2 4" xfId="25462"/>
    <cellStyle name="20 % - Markeringsfarve4 2 2 2 3 2 3" xfId="4961"/>
    <cellStyle name="20 % - Markeringsfarve4 2 2 2 3 2 3 2" xfId="9945"/>
    <cellStyle name="20 % - Markeringsfarve4 2 2 2 3 2 3 2 2" xfId="20750"/>
    <cellStyle name="20 % - Markeringsfarve4 2 2 2 3 2 3 3" xfId="15766"/>
    <cellStyle name="20 % - Markeringsfarve4 2 2 2 3 2 3 4" xfId="27123"/>
    <cellStyle name="20 % - Markeringsfarve4 2 2 2 3 2 4" xfId="6623"/>
    <cellStyle name="20 % - Markeringsfarve4 2 2 2 3 2 4 2" xfId="17429"/>
    <cellStyle name="20 % - Markeringsfarve4 2 2 2 3 2 5" xfId="12445"/>
    <cellStyle name="20 % - Markeringsfarve4 2 2 2 3 2 6" xfId="23801"/>
    <cellStyle name="20 % - Markeringsfarve4 2 2 2 3 3" xfId="2466"/>
    <cellStyle name="20 % - Markeringsfarve4 2 2 2 3 3 2" xfId="7453"/>
    <cellStyle name="20 % - Markeringsfarve4 2 2 2 3 3 2 2" xfId="18258"/>
    <cellStyle name="20 % - Markeringsfarve4 2 2 2 3 3 3" xfId="13274"/>
    <cellStyle name="20 % - Markeringsfarve4 2 2 2 3 3 4" xfId="24631"/>
    <cellStyle name="20 % - Markeringsfarve4 2 2 2 3 4" xfId="4130"/>
    <cellStyle name="20 % - Markeringsfarve4 2 2 2 3 4 2" xfId="9114"/>
    <cellStyle name="20 % - Markeringsfarve4 2 2 2 3 4 2 2" xfId="19919"/>
    <cellStyle name="20 % - Markeringsfarve4 2 2 2 3 4 3" xfId="14935"/>
    <cellStyle name="20 % - Markeringsfarve4 2 2 2 3 4 4" xfId="26292"/>
    <cellStyle name="20 % - Markeringsfarve4 2 2 2 3 5" xfId="5792"/>
    <cellStyle name="20 % - Markeringsfarve4 2 2 2 3 5 2" xfId="16598"/>
    <cellStyle name="20 % - Markeringsfarve4 2 2 2 3 6" xfId="10778"/>
    <cellStyle name="20 % - Markeringsfarve4 2 2 2 3 6 2" xfId="21583"/>
    <cellStyle name="20 % - Markeringsfarve4 2 2 2 3 7" xfId="11613"/>
    <cellStyle name="20 % - Markeringsfarve4 2 2 2 3 8" xfId="22970"/>
    <cellStyle name="20 % - Markeringsfarve4 2 2 2 4" xfId="1080"/>
    <cellStyle name="20 % - Markeringsfarve4 2 2 2 4 2" xfId="2744"/>
    <cellStyle name="20 % - Markeringsfarve4 2 2 2 4 2 2" xfId="7731"/>
    <cellStyle name="20 % - Markeringsfarve4 2 2 2 4 2 2 2" xfId="18536"/>
    <cellStyle name="20 % - Markeringsfarve4 2 2 2 4 2 3" xfId="13552"/>
    <cellStyle name="20 % - Markeringsfarve4 2 2 2 4 2 4" xfId="24909"/>
    <cellStyle name="20 % - Markeringsfarve4 2 2 2 4 3" xfId="4408"/>
    <cellStyle name="20 % - Markeringsfarve4 2 2 2 4 3 2" xfId="9392"/>
    <cellStyle name="20 % - Markeringsfarve4 2 2 2 4 3 2 2" xfId="20197"/>
    <cellStyle name="20 % - Markeringsfarve4 2 2 2 4 3 3" xfId="15213"/>
    <cellStyle name="20 % - Markeringsfarve4 2 2 2 4 3 4" xfId="26570"/>
    <cellStyle name="20 % - Markeringsfarve4 2 2 2 4 4" xfId="6070"/>
    <cellStyle name="20 % - Markeringsfarve4 2 2 2 4 4 2" xfId="16876"/>
    <cellStyle name="20 % - Markeringsfarve4 2 2 2 4 5" xfId="11892"/>
    <cellStyle name="20 % - Markeringsfarve4 2 2 2 4 6" xfId="23248"/>
    <cellStyle name="20 % - Markeringsfarve4 2 2 2 5" xfId="1914"/>
    <cellStyle name="20 % - Markeringsfarve4 2 2 2 5 2" xfId="6901"/>
    <cellStyle name="20 % - Markeringsfarve4 2 2 2 5 2 2" xfId="17707"/>
    <cellStyle name="20 % - Markeringsfarve4 2 2 2 5 3" xfId="12723"/>
    <cellStyle name="20 % - Markeringsfarve4 2 2 2 5 4" xfId="24080"/>
    <cellStyle name="20 % - Markeringsfarve4 2 2 2 6" xfId="3579"/>
    <cellStyle name="20 % - Markeringsfarve4 2 2 2 6 2" xfId="8563"/>
    <cellStyle name="20 % - Markeringsfarve4 2 2 2 6 2 2" xfId="19368"/>
    <cellStyle name="20 % - Markeringsfarve4 2 2 2 6 3" xfId="14384"/>
    <cellStyle name="20 % - Markeringsfarve4 2 2 2 6 4" xfId="25741"/>
    <cellStyle name="20 % - Markeringsfarve4 2 2 2 7" xfId="5240"/>
    <cellStyle name="20 % - Markeringsfarve4 2 2 2 7 2" xfId="16047"/>
    <cellStyle name="20 % - Markeringsfarve4 2 2 2 8" xfId="10224"/>
    <cellStyle name="20 % - Markeringsfarve4 2 2 2 8 2" xfId="21029"/>
    <cellStyle name="20 % - Markeringsfarve4 2 2 2 9" xfId="11058"/>
    <cellStyle name="20 % - Markeringsfarve4 2 2 3" xfId="264"/>
    <cellStyle name="20 % - Markeringsfarve4 2 2 3 10" xfId="21917"/>
    <cellStyle name="20 % - Markeringsfarve4 2 2 3 11" xfId="22470"/>
    <cellStyle name="20 % - Markeringsfarve4 2 2 3 2" xfId="581"/>
    <cellStyle name="20 % - Markeringsfarve4 2 2 3 2 2" xfId="1413"/>
    <cellStyle name="20 % - Markeringsfarve4 2 2 3 2 2 2" xfId="3077"/>
    <cellStyle name="20 % - Markeringsfarve4 2 2 3 2 2 2 2" xfId="8064"/>
    <cellStyle name="20 % - Markeringsfarve4 2 2 3 2 2 2 2 2" xfId="18869"/>
    <cellStyle name="20 % - Markeringsfarve4 2 2 3 2 2 2 3" xfId="13885"/>
    <cellStyle name="20 % - Markeringsfarve4 2 2 3 2 2 2 4" xfId="25242"/>
    <cellStyle name="20 % - Markeringsfarve4 2 2 3 2 2 3" xfId="4741"/>
    <cellStyle name="20 % - Markeringsfarve4 2 2 3 2 2 3 2" xfId="9725"/>
    <cellStyle name="20 % - Markeringsfarve4 2 2 3 2 2 3 2 2" xfId="20530"/>
    <cellStyle name="20 % - Markeringsfarve4 2 2 3 2 2 3 3" xfId="15546"/>
    <cellStyle name="20 % - Markeringsfarve4 2 2 3 2 2 3 4" xfId="26903"/>
    <cellStyle name="20 % - Markeringsfarve4 2 2 3 2 2 4" xfId="6403"/>
    <cellStyle name="20 % - Markeringsfarve4 2 2 3 2 2 4 2" xfId="17209"/>
    <cellStyle name="20 % - Markeringsfarve4 2 2 3 2 2 5" xfId="12225"/>
    <cellStyle name="20 % - Markeringsfarve4 2 2 3 2 2 6" xfId="23581"/>
    <cellStyle name="20 % - Markeringsfarve4 2 2 3 2 3" xfId="2246"/>
    <cellStyle name="20 % - Markeringsfarve4 2 2 3 2 3 2" xfId="7233"/>
    <cellStyle name="20 % - Markeringsfarve4 2 2 3 2 3 2 2" xfId="18038"/>
    <cellStyle name="20 % - Markeringsfarve4 2 2 3 2 3 3" xfId="13054"/>
    <cellStyle name="20 % - Markeringsfarve4 2 2 3 2 3 4" xfId="24411"/>
    <cellStyle name="20 % - Markeringsfarve4 2 2 3 2 4" xfId="3910"/>
    <cellStyle name="20 % - Markeringsfarve4 2 2 3 2 4 2" xfId="8894"/>
    <cellStyle name="20 % - Markeringsfarve4 2 2 3 2 4 2 2" xfId="19699"/>
    <cellStyle name="20 % - Markeringsfarve4 2 2 3 2 4 3" xfId="14715"/>
    <cellStyle name="20 % - Markeringsfarve4 2 2 3 2 4 4" xfId="26072"/>
    <cellStyle name="20 % - Markeringsfarve4 2 2 3 2 5" xfId="5572"/>
    <cellStyle name="20 % - Markeringsfarve4 2 2 3 2 5 2" xfId="16378"/>
    <cellStyle name="20 % - Markeringsfarve4 2 2 3 2 6" xfId="10558"/>
    <cellStyle name="20 % - Markeringsfarve4 2 2 3 2 6 2" xfId="21363"/>
    <cellStyle name="20 % - Markeringsfarve4 2 2 3 2 7" xfId="11392"/>
    <cellStyle name="20 % - Markeringsfarve4 2 2 3 2 8" xfId="22196"/>
    <cellStyle name="20 % - Markeringsfarve4 2 2 3 2 9" xfId="22750"/>
    <cellStyle name="20 % - Markeringsfarve4 2 2 3 3" xfId="855"/>
    <cellStyle name="20 % - Markeringsfarve4 2 2 3 3 2" xfId="1687"/>
    <cellStyle name="20 % - Markeringsfarve4 2 2 3 3 2 2" xfId="3351"/>
    <cellStyle name="20 % - Markeringsfarve4 2 2 3 3 2 2 2" xfId="8338"/>
    <cellStyle name="20 % - Markeringsfarve4 2 2 3 3 2 2 2 2" xfId="19143"/>
    <cellStyle name="20 % - Markeringsfarve4 2 2 3 3 2 2 3" xfId="14159"/>
    <cellStyle name="20 % - Markeringsfarve4 2 2 3 3 2 2 4" xfId="25516"/>
    <cellStyle name="20 % - Markeringsfarve4 2 2 3 3 2 3" xfId="5015"/>
    <cellStyle name="20 % - Markeringsfarve4 2 2 3 3 2 3 2" xfId="9999"/>
    <cellStyle name="20 % - Markeringsfarve4 2 2 3 3 2 3 2 2" xfId="20804"/>
    <cellStyle name="20 % - Markeringsfarve4 2 2 3 3 2 3 3" xfId="15820"/>
    <cellStyle name="20 % - Markeringsfarve4 2 2 3 3 2 3 4" xfId="27177"/>
    <cellStyle name="20 % - Markeringsfarve4 2 2 3 3 2 4" xfId="6677"/>
    <cellStyle name="20 % - Markeringsfarve4 2 2 3 3 2 4 2" xfId="17483"/>
    <cellStyle name="20 % - Markeringsfarve4 2 2 3 3 2 5" xfId="12499"/>
    <cellStyle name="20 % - Markeringsfarve4 2 2 3 3 2 6" xfId="23855"/>
    <cellStyle name="20 % - Markeringsfarve4 2 2 3 3 3" xfId="2520"/>
    <cellStyle name="20 % - Markeringsfarve4 2 2 3 3 3 2" xfId="7507"/>
    <cellStyle name="20 % - Markeringsfarve4 2 2 3 3 3 2 2" xfId="18312"/>
    <cellStyle name="20 % - Markeringsfarve4 2 2 3 3 3 3" xfId="13328"/>
    <cellStyle name="20 % - Markeringsfarve4 2 2 3 3 3 4" xfId="24685"/>
    <cellStyle name="20 % - Markeringsfarve4 2 2 3 3 4" xfId="4184"/>
    <cellStyle name="20 % - Markeringsfarve4 2 2 3 3 4 2" xfId="9168"/>
    <cellStyle name="20 % - Markeringsfarve4 2 2 3 3 4 2 2" xfId="19973"/>
    <cellStyle name="20 % - Markeringsfarve4 2 2 3 3 4 3" xfId="14989"/>
    <cellStyle name="20 % - Markeringsfarve4 2 2 3 3 4 4" xfId="26346"/>
    <cellStyle name="20 % - Markeringsfarve4 2 2 3 3 5" xfId="5846"/>
    <cellStyle name="20 % - Markeringsfarve4 2 2 3 3 5 2" xfId="16652"/>
    <cellStyle name="20 % - Markeringsfarve4 2 2 3 3 6" xfId="10832"/>
    <cellStyle name="20 % - Markeringsfarve4 2 2 3 3 6 2" xfId="21637"/>
    <cellStyle name="20 % - Markeringsfarve4 2 2 3 3 7" xfId="11667"/>
    <cellStyle name="20 % - Markeringsfarve4 2 2 3 3 8" xfId="23024"/>
    <cellStyle name="20 % - Markeringsfarve4 2 2 3 4" xfId="1134"/>
    <cellStyle name="20 % - Markeringsfarve4 2 2 3 4 2" xfId="2798"/>
    <cellStyle name="20 % - Markeringsfarve4 2 2 3 4 2 2" xfId="7785"/>
    <cellStyle name="20 % - Markeringsfarve4 2 2 3 4 2 2 2" xfId="18590"/>
    <cellStyle name="20 % - Markeringsfarve4 2 2 3 4 2 3" xfId="13606"/>
    <cellStyle name="20 % - Markeringsfarve4 2 2 3 4 2 4" xfId="24963"/>
    <cellStyle name="20 % - Markeringsfarve4 2 2 3 4 3" xfId="4462"/>
    <cellStyle name="20 % - Markeringsfarve4 2 2 3 4 3 2" xfId="9446"/>
    <cellStyle name="20 % - Markeringsfarve4 2 2 3 4 3 2 2" xfId="20251"/>
    <cellStyle name="20 % - Markeringsfarve4 2 2 3 4 3 3" xfId="15267"/>
    <cellStyle name="20 % - Markeringsfarve4 2 2 3 4 3 4" xfId="26624"/>
    <cellStyle name="20 % - Markeringsfarve4 2 2 3 4 4" xfId="6124"/>
    <cellStyle name="20 % - Markeringsfarve4 2 2 3 4 4 2" xfId="16930"/>
    <cellStyle name="20 % - Markeringsfarve4 2 2 3 4 5" xfId="11946"/>
    <cellStyle name="20 % - Markeringsfarve4 2 2 3 4 6" xfId="23302"/>
    <cellStyle name="20 % - Markeringsfarve4 2 2 3 5" xfId="1968"/>
    <cellStyle name="20 % - Markeringsfarve4 2 2 3 5 2" xfId="6955"/>
    <cellStyle name="20 % - Markeringsfarve4 2 2 3 5 2 2" xfId="17761"/>
    <cellStyle name="20 % - Markeringsfarve4 2 2 3 5 3" xfId="12777"/>
    <cellStyle name="20 % - Markeringsfarve4 2 2 3 5 4" xfId="24134"/>
    <cellStyle name="20 % - Markeringsfarve4 2 2 3 6" xfId="3633"/>
    <cellStyle name="20 % - Markeringsfarve4 2 2 3 6 2" xfId="8617"/>
    <cellStyle name="20 % - Markeringsfarve4 2 2 3 6 2 2" xfId="19422"/>
    <cellStyle name="20 % - Markeringsfarve4 2 2 3 6 3" xfId="14438"/>
    <cellStyle name="20 % - Markeringsfarve4 2 2 3 6 4" xfId="25795"/>
    <cellStyle name="20 % - Markeringsfarve4 2 2 3 7" xfId="5294"/>
    <cellStyle name="20 % - Markeringsfarve4 2 2 3 7 2" xfId="16101"/>
    <cellStyle name="20 % - Markeringsfarve4 2 2 3 8" xfId="10278"/>
    <cellStyle name="20 % - Markeringsfarve4 2 2 3 8 2" xfId="21083"/>
    <cellStyle name="20 % - Markeringsfarve4 2 2 3 9" xfId="11112"/>
    <cellStyle name="20 % - Markeringsfarve4 2 2 4" xfId="319"/>
    <cellStyle name="20 % - Markeringsfarve4 2 2 4 10" xfId="21972"/>
    <cellStyle name="20 % - Markeringsfarve4 2 2 4 11" xfId="22525"/>
    <cellStyle name="20 % - Markeringsfarve4 2 2 4 2" xfId="636"/>
    <cellStyle name="20 % - Markeringsfarve4 2 2 4 2 2" xfId="1468"/>
    <cellStyle name="20 % - Markeringsfarve4 2 2 4 2 2 2" xfId="3132"/>
    <cellStyle name="20 % - Markeringsfarve4 2 2 4 2 2 2 2" xfId="8119"/>
    <cellStyle name="20 % - Markeringsfarve4 2 2 4 2 2 2 2 2" xfId="18924"/>
    <cellStyle name="20 % - Markeringsfarve4 2 2 4 2 2 2 3" xfId="13940"/>
    <cellStyle name="20 % - Markeringsfarve4 2 2 4 2 2 2 4" xfId="25297"/>
    <cellStyle name="20 % - Markeringsfarve4 2 2 4 2 2 3" xfId="4796"/>
    <cellStyle name="20 % - Markeringsfarve4 2 2 4 2 2 3 2" xfId="9780"/>
    <cellStyle name="20 % - Markeringsfarve4 2 2 4 2 2 3 2 2" xfId="20585"/>
    <cellStyle name="20 % - Markeringsfarve4 2 2 4 2 2 3 3" xfId="15601"/>
    <cellStyle name="20 % - Markeringsfarve4 2 2 4 2 2 3 4" xfId="26958"/>
    <cellStyle name="20 % - Markeringsfarve4 2 2 4 2 2 4" xfId="6458"/>
    <cellStyle name="20 % - Markeringsfarve4 2 2 4 2 2 4 2" xfId="17264"/>
    <cellStyle name="20 % - Markeringsfarve4 2 2 4 2 2 5" xfId="12280"/>
    <cellStyle name="20 % - Markeringsfarve4 2 2 4 2 2 6" xfId="23636"/>
    <cellStyle name="20 % - Markeringsfarve4 2 2 4 2 3" xfId="2301"/>
    <cellStyle name="20 % - Markeringsfarve4 2 2 4 2 3 2" xfId="7288"/>
    <cellStyle name="20 % - Markeringsfarve4 2 2 4 2 3 2 2" xfId="18093"/>
    <cellStyle name="20 % - Markeringsfarve4 2 2 4 2 3 3" xfId="13109"/>
    <cellStyle name="20 % - Markeringsfarve4 2 2 4 2 3 4" xfId="24466"/>
    <cellStyle name="20 % - Markeringsfarve4 2 2 4 2 4" xfId="3965"/>
    <cellStyle name="20 % - Markeringsfarve4 2 2 4 2 4 2" xfId="8949"/>
    <cellStyle name="20 % - Markeringsfarve4 2 2 4 2 4 2 2" xfId="19754"/>
    <cellStyle name="20 % - Markeringsfarve4 2 2 4 2 4 3" xfId="14770"/>
    <cellStyle name="20 % - Markeringsfarve4 2 2 4 2 4 4" xfId="26127"/>
    <cellStyle name="20 % - Markeringsfarve4 2 2 4 2 5" xfId="5627"/>
    <cellStyle name="20 % - Markeringsfarve4 2 2 4 2 5 2" xfId="16433"/>
    <cellStyle name="20 % - Markeringsfarve4 2 2 4 2 6" xfId="10613"/>
    <cellStyle name="20 % - Markeringsfarve4 2 2 4 2 6 2" xfId="21418"/>
    <cellStyle name="20 % - Markeringsfarve4 2 2 4 2 7" xfId="11447"/>
    <cellStyle name="20 % - Markeringsfarve4 2 2 4 2 8" xfId="22251"/>
    <cellStyle name="20 % - Markeringsfarve4 2 2 4 2 9" xfId="22805"/>
    <cellStyle name="20 % - Markeringsfarve4 2 2 4 3" xfId="910"/>
    <cellStyle name="20 % - Markeringsfarve4 2 2 4 3 2" xfId="1742"/>
    <cellStyle name="20 % - Markeringsfarve4 2 2 4 3 2 2" xfId="3406"/>
    <cellStyle name="20 % - Markeringsfarve4 2 2 4 3 2 2 2" xfId="8393"/>
    <cellStyle name="20 % - Markeringsfarve4 2 2 4 3 2 2 2 2" xfId="19198"/>
    <cellStyle name="20 % - Markeringsfarve4 2 2 4 3 2 2 3" xfId="14214"/>
    <cellStyle name="20 % - Markeringsfarve4 2 2 4 3 2 2 4" xfId="25571"/>
    <cellStyle name="20 % - Markeringsfarve4 2 2 4 3 2 3" xfId="5070"/>
    <cellStyle name="20 % - Markeringsfarve4 2 2 4 3 2 3 2" xfId="10054"/>
    <cellStyle name="20 % - Markeringsfarve4 2 2 4 3 2 3 2 2" xfId="20859"/>
    <cellStyle name="20 % - Markeringsfarve4 2 2 4 3 2 3 3" xfId="15875"/>
    <cellStyle name="20 % - Markeringsfarve4 2 2 4 3 2 3 4" xfId="27232"/>
    <cellStyle name="20 % - Markeringsfarve4 2 2 4 3 2 4" xfId="6732"/>
    <cellStyle name="20 % - Markeringsfarve4 2 2 4 3 2 4 2" xfId="17538"/>
    <cellStyle name="20 % - Markeringsfarve4 2 2 4 3 2 5" xfId="12554"/>
    <cellStyle name="20 % - Markeringsfarve4 2 2 4 3 2 6" xfId="23910"/>
    <cellStyle name="20 % - Markeringsfarve4 2 2 4 3 3" xfId="2575"/>
    <cellStyle name="20 % - Markeringsfarve4 2 2 4 3 3 2" xfId="7562"/>
    <cellStyle name="20 % - Markeringsfarve4 2 2 4 3 3 2 2" xfId="18367"/>
    <cellStyle name="20 % - Markeringsfarve4 2 2 4 3 3 3" xfId="13383"/>
    <cellStyle name="20 % - Markeringsfarve4 2 2 4 3 3 4" xfId="24740"/>
    <cellStyle name="20 % - Markeringsfarve4 2 2 4 3 4" xfId="4239"/>
    <cellStyle name="20 % - Markeringsfarve4 2 2 4 3 4 2" xfId="9223"/>
    <cellStyle name="20 % - Markeringsfarve4 2 2 4 3 4 2 2" xfId="20028"/>
    <cellStyle name="20 % - Markeringsfarve4 2 2 4 3 4 3" xfId="15044"/>
    <cellStyle name="20 % - Markeringsfarve4 2 2 4 3 4 4" xfId="26401"/>
    <cellStyle name="20 % - Markeringsfarve4 2 2 4 3 5" xfId="5901"/>
    <cellStyle name="20 % - Markeringsfarve4 2 2 4 3 5 2" xfId="16707"/>
    <cellStyle name="20 % - Markeringsfarve4 2 2 4 3 6" xfId="10887"/>
    <cellStyle name="20 % - Markeringsfarve4 2 2 4 3 6 2" xfId="21692"/>
    <cellStyle name="20 % - Markeringsfarve4 2 2 4 3 7" xfId="11722"/>
    <cellStyle name="20 % - Markeringsfarve4 2 2 4 3 8" xfId="23079"/>
    <cellStyle name="20 % - Markeringsfarve4 2 2 4 4" xfId="1189"/>
    <cellStyle name="20 % - Markeringsfarve4 2 2 4 4 2" xfId="2853"/>
    <cellStyle name="20 % - Markeringsfarve4 2 2 4 4 2 2" xfId="7840"/>
    <cellStyle name="20 % - Markeringsfarve4 2 2 4 4 2 2 2" xfId="18645"/>
    <cellStyle name="20 % - Markeringsfarve4 2 2 4 4 2 3" xfId="13661"/>
    <cellStyle name="20 % - Markeringsfarve4 2 2 4 4 2 4" xfId="25018"/>
    <cellStyle name="20 % - Markeringsfarve4 2 2 4 4 3" xfId="4517"/>
    <cellStyle name="20 % - Markeringsfarve4 2 2 4 4 3 2" xfId="9501"/>
    <cellStyle name="20 % - Markeringsfarve4 2 2 4 4 3 2 2" xfId="20306"/>
    <cellStyle name="20 % - Markeringsfarve4 2 2 4 4 3 3" xfId="15322"/>
    <cellStyle name="20 % - Markeringsfarve4 2 2 4 4 3 4" xfId="26679"/>
    <cellStyle name="20 % - Markeringsfarve4 2 2 4 4 4" xfId="6179"/>
    <cellStyle name="20 % - Markeringsfarve4 2 2 4 4 4 2" xfId="16985"/>
    <cellStyle name="20 % - Markeringsfarve4 2 2 4 4 5" xfId="12001"/>
    <cellStyle name="20 % - Markeringsfarve4 2 2 4 4 6" xfId="23357"/>
    <cellStyle name="20 % - Markeringsfarve4 2 2 4 5" xfId="2023"/>
    <cellStyle name="20 % - Markeringsfarve4 2 2 4 5 2" xfId="7010"/>
    <cellStyle name="20 % - Markeringsfarve4 2 2 4 5 2 2" xfId="17816"/>
    <cellStyle name="20 % - Markeringsfarve4 2 2 4 5 3" xfId="12832"/>
    <cellStyle name="20 % - Markeringsfarve4 2 2 4 5 4" xfId="24189"/>
    <cellStyle name="20 % - Markeringsfarve4 2 2 4 6" xfId="3688"/>
    <cellStyle name="20 % - Markeringsfarve4 2 2 4 6 2" xfId="8672"/>
    <cellStyle name="20 % - Markeringsfarve4 2 2 4 6 2 2" xfId="19477"/>
    <cellStyle name="20 % - Markeringsfarve4 2 2 4 6 3" xfId="14493"/>
    <cellStyle name="20 % - Markeringsfarve4 2 2 4 6 4" xfId="25850"/>
    <cellStyle name="20 % - Markeringsfarve4 2 2 4 7" xfId="5349"/>
    <cellStyle name="20 % - Markeringsfarve4 2 2 4 7 2" xfId="16156"/>
    <cellStyle name="20 % - Markeringsfarve4 2 2 4 8" xfId="10333"/>
    <cellStyle name="20 % - Markeringsfarve4 2 2 4 8 2" xfId="21138"/>
    <cellStyle name="20 % - Markeringsfarve4 2 2 4 9" xfId="11167"/>
    <cellStyle name="20 % - Markeringsfarve4 2 2 5" xfId="375"/>
    <cellStyle name="20 % - Markeringsfarve4 2 2 5 10" xfId="22028"/>
    <cellStyle name="20 % - Markeringsfarve4 2 2 5 11" xfId="22581"/>
    <cellStyle name="20 % - Markeringsfarve4 2 2 5 2" xfId="692"/>
    <cellStyle name="20 % - Markeringsfarve4 2 2 5 2 2" xfId="1524"/>
    <cellStyle name="20 % - Markeringsfarve4 2 2 5 2 2 2" xfId="3188"/>
    <cellStyle name="20 % - Markeringsfarve4 2 2 5 2 2 2 2" xfId="8175"/>
    <cellStyle name="20 % - Markeringsfarve4 2 2 5 2 2 2 2 2" xfId="18980"/>
    <cellStyle name="20 % - Markeringsfarve4 2 2 5 2 2 2 3" xfId="13996"/>
    <cellStyle name="20 % - Markeringsfarve4 2 2 5 2 2 2 4" xfId="25353"/>
    <cellStyle name="20 % - Markeringsfarve4 2 2 5 2 2 3" xfId="4852"/>
    <cellStyle name="20 % - Markeringsfarve4 2 2 5 2 2 3 2" xfId="9836"/>
    <cellStyle name="20 % - Markeringsfarve4 2 2 5 2 2 3 2 2" xfId="20641"/>
    <cellStyle name="20 % - Markeringsfarve4 2 2 5 2 2 3 3" xfId="15657"/>
    <cellStyle name="20 % - Markeringsfarve4 2 2 5 2 2 3 4" xfId="27014"/>
    <cellStyle name="20 % - Markeringsfarve4 2 2 5 2 2 4" xfId="6514"/>
    <cellStyle name="20 % - Markeringsfarve4 2 2 5 2 2 4 2" xfId="17320"/>
    <cellStyle name="20 % - Markeringsfarve4 2 2 5 2 2 5" xfId="12336"/>
    <cellStyle name="20 % - Markeringsfarve4 2 2 5 2 2 6" xfId="23692"/>
    <cellStyle name="20 % - Markeringsfarve4 2 2 5 2 3" xfId="2357"/>
    <cellStyle name="20 % - Markeringsfarve4 2 2 5 2 3 2" xfId="7344"/>
    <cellStyle name="20 % - Markeringsfarve4 2 2 5 2 3 2 2" xfId="18149"/>
    <cellStyle name="20 % - Markeringsfarve4 2 2 5 2 3 3" xfId="13165"/>
    <cellStyle name="20 % - Markeringsfarve4 2 2 5 2 3 4" xfId="24522"/>
    <cellStyle name="20 % - Markeringsfarve4 2 2 5 2 4" xfId="4021"/>
    <cellStyle name="20 % - Markeringsfarve4 2 2 5 2 4 2" xfId="9005"/>
    <cellStyle name="20 % - Markeringsfarve4 2 2 5 2 4 2 2" xfId="19810"/>
    <cellStyle name="20 % - Markeringsfarve4 2 2 5 2 4 3" xfId="14826"/>
    <cellStyle name="20 % - Markeringsfarve4 2 2 5 2 4 4" xfId="26183"/>
    <cellStyle name="20 % - Markeringsfarve4 2 2 5 2 5" xfId="5683"/>
    <cellStyle name="20 % - Markeringsfarve4 2 2 5 2 5 2" xfId="16489"/>
    <cellStyle name="20 % - Markeringsfarve4 2 2 5 2 6" xfId="10669"/>
    <cellStyle name="20 % - Markeringsfarve4 2 2 5 2 6 2" xfId="21474"/>
    <cellStyle name="20 % - Markeringsfarve4 2 2 5 2 7" xfId="11503"/>
    <cellStyle name="20 % - Markeringsfarve4 2 2 5 2 8" xfId="22307"/>
    <cellStyle name="20 % - Markeringsfarve4 2 2 5 2 9" xfId="22861"/>
    <cellStyle name="20 % - Markeringsfarve4 2 2 5 3" xfId="966"/>
    <cellStyle name="20 % - Markeringsfarve4 2 2 5 3 2" xfId="1798"/>
    <cellStyle name="20 % - Markeringsfarve4 2 2 5 3 2 2" xfId="3462"/>
    <cellStyle name="20 % - Markeringsfarve4 2 2 5 3 2 2 2" xfId="8449"/>
    <cellStyle name="20 % - Markeringsfarve4 2 2 5 3 2 2 2 2" xfId="19254"/>
    <cellStyle name="20 % - Markeringsfarve4 2 2 5 3 2 2 3" xfId="14270"/>
    <cellStyle name="20 % - Markeringsfarve4 2 2 5 3 2 2 4" xfId="25627"/>
    <cellStyle name="20 % - Markeringsfarve4 2 2 5 3 2 3" xfId="5126"/>
    <cellStyle name="20 % - Markeringsfarve4 2 2 5 3 2 3 2" xfId="10110"/>
    <cellStyle name="20 % - Markeringsfarve4 2 2 5 3 2 3 2 2" xfId="20915"/>
    <cellStyle name="20 % - Markeringsfarve4 2 2 5 3 2 3 3" xfId="15931"/>
    <cellStyle name="20 % - Markeringsfarve4 2 2 5 3 2 3 4" xfId="27288"/>
    <cellStyle name="20 % - Markeringsfarve4 2 2 5 3 2 4" xfId="6788"/>
    <cellStyle name="20 % - Markeringsfarve4 2 2 5 3 2 4 2" xfId="17594"/>
    <cellStyle name="20 % - Markeringsfarve4 2 2 5 3 2 5" xfId="12610"/>
    <cellStyle name="20 % - Markeringsfarve4 2 2 5 3 2 6" xfId="23966"/>
    <cellStyle name="20 % - Markeringsfarve4 2 2 5 3 3" xfId="2631"/>
    <cellStyle name="20 % - Markeringsfarve4 2 2 5 3 3 2" xfId="7618"/>
    <cellStyle name="20 % - Markeringsfarve4 2 2 5 3 3 2 2" xfId="18423"/>
    <cellStyle name="20 % - Markeringsfarve4 2 2 5 3 3 3" xfId="13439"/>
    <cellStyle name="20 % - Markeringsfarve4 2 2 5 3 3 4" xfId="24796"/>
    <cellStyle name="20 % - Markeringsfarve4 2 2 5 3 4" xfId="4295"/>
    <cellStyle name="20 % - Markeringsfarve4 2 2 5 3 4 2" xfId="9279"/>
    <cellStyle name="20 % - Markeringsfarve4 2 2 5 3 4 2 2" xfId="20084"/>
    <cellStyle name="20 % - Markeringsfarve4 2 2 5 3 4 3" xfId="15100"/>
    <cellStyle name="20 % - Markeringsfarve4 2 2 5 3 4 4" xfId="26457"/>
    <cellStyle name="20 % - Markeringsfarve4 2 2 5 3 5" xfId="5957"/>
    <cellStyle name="20 % - Markeringsfarve4 2 2 5 3 5 2" xfId="16763"/>
    <cellStyle name="20 % - Markeringsfarve4 2 2 5 3 6" xfId="10943"/>
    <cellStyle name="20 % - Markeringsfarve4 2 2 5 3 6 2" xfId="21748"/>
    <cellStyle name="20 % - Markeringsfarve4 2 2 5 3 7" xfId="11778"/>
    <cellStyle name="20 % - Markeringsfarve4 2 2 5 3 8" xfId="23135"/>
    <cellStyle name="20 % - Markeringsfarve4 2 2 5 4" xfId="1245"/>
    <cellStyle name="20 % - Markeringsfarve4 2 2 5 4 2" xfId="2909"/>
    <cellStyle name="20 % - Markeringsfarve4 2 2 5 4 2 2" xfId="7896"/>
    <cellStyle name="20 % - Markeringsfarve4 2 2 5 4 2 2 2" xfId="18701"/>
    <cellStyle name="20 % - Markeringsfarve4 2 2 5 4 2 3" xfId="13717"/>
    <cellStyle name="20 % - Markeringsfarve4 2 2 5 4 2 4" xfId="25074"/>
    <cellStyle name="20 % - Markeringsfarve4 2 2 5 4 3" xfId="4573"/>
    <cellStyle name="20 % - Markeringsfarve4 2 2 5 4 3 2" xfId="9557"/>
    <cellStyle name="20 % - Markeringsfarve4 2 2 5 4 3 2 2" xfId="20362"/>
    <cellStyle name="20 % - Markeringsfarve4 2 2 5 4 3 3" xfId="15378"/>
    <cellStyle name="20 % - Markeringsfarve4 2 2 5 4 3 4" xfId="26735"/>
    <cellStyle name="20 % - Markeringsfarve4 2 2 5 4 4" xfId="6235"/>
    <cellStyle name="20 % - Markeringsfarve4 2 2 5 4 4 2" xfId="17041"/>
    <cellStyle name="20 % - Markeringsfarve4 2 2 5 4 5" xfId="12057"/>
    <cellStyle name="20 % - Markeringsfarve4 2 2 5 4 6" xfId="23413"/>
    <cellStyle name="20 % - Markeringsfarve4 2 2 5 5" xfId="2079"/>
    <cellStyle name="20 % - Markeringsfarve4 2 2 5 5 2" xfId="7066"/>
    <cellStyle name="20 % - Markeringsfarve4 2 2 5 5 2 2" xfId="17872"/>
    <cellStyle name="20 % - Markeringsfarve4 2 2 5 5 3" xfId="12888"/>
    <cellStyle name="20 % - Markeringsfarve4 2 2 5 5 4" xfId="24245"/>
    <cellStyle name="20 % - Markeringsfarve4 2 2 5 6" xfId="3744"/>
    <cellStyle name="20 % - Markeringsfarve4 2 2 5 6 2" xfId="8728"/>
    <cellStyle name="20 % - Markeringsfarve4 2 2 5 6 2 2" xfId="19533"/>
    <cellStyle name="20 % - Markeringsfarve4 2 2 5 6 3" xfId="14549"/>
    <cellStyle name="20 % - Markeringsfarve4 2 2 5 6 4" xfId="25906"/>
    <cellStyle name="20 % - Markeringsfarve4 2 2 5 7" xfId="5405"/>
    <cellStyle name="20 % - Markeringsfarve4 2 2 5 7 2" xfId="16212"/>
    <cellStyle name="20 % - Markeringsfarve4 2 2 5 8" xfId="10389"/>
    <cellStyle name="20 % - Markeringsfarve4 2 2 5 8 2" xfId="21194"/>
    <cellStyle name="20 % - Markeringsfarve4 2 2 5 9" xfId="11223"/>
    <cellStyle name="20 % - Markeringsfarve4 2 2 6" xfId="475"/>
    <cellStyle name="20 % - Markeringsfarve4 2 2 6 2" xfId="1305"/>
    <cellStyle name="20 % - Markeringsfarve4 2 2 6 2 2" xfId="2969"/>
    <cellStyle name="20 % - Markeringsfarve4 2 2 6 2 2 2" xfId="7956"/>
    <cellStyle name="20 % - Markeringsfarve4 2 2 6 2 2 2 2" xfId="18761"/>
    <cellStyle name="20 % - Markeringsfarve4 2 2 6 2 2 3" xfId="13777"/>
    <cellStyle name="20 % - Markeringsfarve4 2 2 6 2 2 4" xfId="25134"/>
    <cellStyle name="20 % - Markeringsfarve4 2 2 6 2 3" xfId="4633"/>
    <cellStyle name="20 % - Markeringsfarve4 2 2 6 2 3 2" xfId="9617"/>
    <cellStyle name="20 % - Markeringsfarve4 2 2 6 2 3 2 2" xfId="20422"/>
    <cellStyle name="20 % - Markeringsfarve4 2 2 6 2 3 3" xfId="15438"/>
    <cellStyle name="20 % - Markeringsfarve4 2 2 6 2 3 4" xfId="26795"/>
    <cellStyle name="20 % - Markeringsfarve4 2 2 6 2 4" xfId="6295"/>
    <cellStyle name="20 % - Markeringsfarve4 2 2 6 2 4 2" xfId="17101"/>
    <cellStyle name="20 % - Markeringsfarve4 2 2 6 2 5" xfId="12117"/>
    <cellStyle name="20 % - Markeringsfarve4 2 2 6 2 6" xfId="23473"/>
    <cellStyle name="20 % - Markeringsfarve4 2 2 6 3" xfId="2140"/>
    <cellStyle name="20 % - Markeringsfarve4 2 2 6 3 2" xfId="7127"/>
    <cellStyle name="20 % - Markeringsfarve4 2 2 6 3 2 2" xfId="17932"/>
    <cellStyle name="20 % - Markeringsfarve4 2 2 6 3 3" xfId="12948"/>
    <cellStyle name="20 % - Markeringsfarve4 2 2 6 3 4" xfId="24305"/>
    <cellStyle name="20 % - Markeringsfarve4 2 2 6 4" xfId="3804"/>
    <cellStyle name="20 % - Markeringsfarve4 2 2 6 4 2" xfId="8788"/>
    <cellStyle name="20 % - Markeringsfarve4 2 2 6 4 2 2" xfId="19593"/>
    <cellStyle name="20 % - Markeringsfarve4 2 2 6 4 3" xfId="14609"/>
    <cellStyle name="20 % - Markeringsfarve4 2 2 6 4 4" xfId="25966"/>
    <cellStyle name="20 % - Markeringsfarve4 2 2 6 5" xfId="5466"/>
    <cellStyle name="20 % - Markeringsfarve4 2 2 6 5 2" xfId="16272"/>
    <cellStyle name="20 % - Markeringsfarve4 2 2 6 6" xfId="10445"/>
    <cellStyle name="20 % - Markeringsfarve4 2 2 6 6 2" xfId="21250"/>
    <cellStyle name="20 % - Markeringsfarve4 2 2 6 7" xfId="11284"/>
    <cellStyle name="20 % - Markeringsfarve4 2 2 6 8" xfId="22088"/>
    <cellStyle name="20 % - Markeringsfarve4 2 2 6 9" xfId="22642"/>
    <cellStyle name="20 % - Markeringsfarve4 2 2 7" xfId="747"/>
    <cellStyle name="20 % - Markeringsfarve4 2 2 7 2" xfId="1579"/>
    <cellStyle name="20 % - Markeringsfarve4 2 2 7 2 2" xfId="3243"/>
    <cellStyle name="20 % - Markeringsfarve4 2 2 7 2 2 2" xfId="8230"/>
    <cellStyle name="20 % - Markeringsfarve4 2 2 7 2 2 2 2" xfId="19035"/>
    <cellStyle name="20 % - Markeringsfarve4 2 2 7 2 2 3" xfId="14051"/>
    <cellStyle name="20 % - Markeringsfarve4 2 2 7 2 2 4" xfId="25408"/>
    <cellStyle name="20 % - Markeringsfarve4 2 2 7 2 3" xfId="4907"/>
    <cellStyle name="20 % - Markeringsfarve4 2 2 7 2 3 2" xfId="9891"/>
    <cellStyle name="20 % - Markeringsfarve4 2 2 7 2 3 2 2" xfId="20696"/>
    <cellStyle name="20 % - Markeringsfarve4 2 2 7 2 3 3" xfId="15712"/>
    <cellStyle name="20 % - Markeringsfarve4 2 2 7 2 3 4" xfId="27069"/>
    <cellStyle name="20 % - Markeringsfarve4 2 2 7 2 4" xfId="6569"/>
    <cellStyle name="20 % - Markeringsfarve4 2 2 7 2 4 2" xfId="17375"/>
    <cellStyle name="20 % - Markeringsfarve4 2 2 7 2 5" xfId="12391"/>
    <cellStyle name="20 % - Markeringsfarve4 2 2 7 2 6" xfId="23747"/>
    <cellStyle name="20 % - Markeringsfarve4 2 2 7 3" xfId="2412"/>
    <cellStyle name="20 % - Markeringsfarve4 2 2 7 3 2" xfId="7399"/>
    <cellStyle name="20 % - Markeringsfarve4 2 2 7 3 2 2" xfId="18204"/>
    <cellStyle name="20 % - Markeringsfarve4 2 2 7 3 3" xfId="13220"/>
    <cellStyle name="20 % - Markeringsfarve4 2 2 7 3 4" xfId="24577"/>
    <cellStyle name="20 % - Markeringsfarve4 2 2 7 4" xfId="4076"/>
    <cellStyle name="20 % - Markeringsfarve4 2 2 7 4 2" xfId="9060"/>
    <cellStyle name="20 % - Markeringsfarve4 2 2 7 4 2 2" xfId="19865"/>
    <cellStyle name="20 % - Markeringsfarve4 2 2 7 4 3" xfId="14881"/>
    <cellStyle name="20 % - Markeringsfarve4 2 2 7 4 4" xfId="26238"/>
    <cellStyle name="20 % - Markeringsfarve4 2 2 7 5" xfId="5738"/>
    <cellStyle name="20 % - Markeringsfarve4 2 2 7 5 2" xfId="16544"/>
    <cellStyle name="20 % - Markeringsfarve4 2 2 7 6" xfId="10724"/>
    <cellStyle name="20 % - Markeringsfarve4 2 2 7 6 2" xfId="21529"/>
    <cellStyle name="20 % - Markeringsfarve4 2 2 7 7" xfId="11559"/>
    <cellStyle name="20 % - Markeringsfarve4 2 2 7 8" xfId="22916"/>
    <cellStyle name="20 % - Markeringsfarve4 2 2 8" xfId="1026"/>
    <cellStyle name="20 % - Markeringsfarve4 2 2 8 2" xfId="2690"/>
    <cellStyle name="20 % - Markeringsfarve4 2 2 8 2 2" xfId="7677"/>
    <cellStyle name="20 % - Markeringsfarve4 2 2 8 2 2 2" xfId="18482"/>
    <cellStyle name="20 % - Markeringsfarve4 2 2 8 2 3" xfId="13498"/>
    <cellStyle name="20 % - Markeringsfarve4 2 2 8 2 4" xfId="24855"/>
    <cellStyle name="20 % - Markeringsfarve4 2 2 8 3" xfId="4354"/>
    <cellStyle name="20 % - Markeringsfarve4 2 2 8 3 2" xfId="9338"/>
    <cellStyle name="20 % - Markeringsfarve4 2 2 8 3 2 2" xfId="20143"/>
    <cellStyle name="20 % - Markeringsfarve4 2 2 8 3 3" xfId="15159"/>
    <cellStyle name="20 % - Markeringsfarve4 2 2 8 3 4" xfId="26516"/>
    <cellStyle name="20 % - Markeringsfarve4 2 2 8 4" xfId="6016"/>
    <cellStyle name="20 % - Markeringsfarve4 2 2 8 4 2" xfId="16822"/>
    <cellStyle name="20 % - Markeringsfarve4 2 2 8 5" xfId="11838"/>
    <cellStyle name="20 % - Markeringsfarve4 2 2 8 6" xfId="23194"/>
    <cellStyle name="20 % - Markeringsfarve4 2 2 9" xfId="1861"/>
    <cellStyle name="20 % - Markeringsfarve4 2 2 9 2" xfId="6848"/>
    <cellStyle name="20 % - Markeringsfarve4 2 2 9 2 2" xfId="17654"/>
    <cellStyle name="20 % - Markeringsfarve4 2 2 9 3" xfId="12670"/>
    <cellStyle name="20 % - Markeringsfarve4 2 2 9 4" xfId="24027"/>
    <cellStyle name="20 % - Markeringsfarve4 2 3" xfId="192"/>
    <cellStyle name="20 % - Markeringsfarve4 2 3 10" xfId="21846"/>
    <cellStyle name="20 % - Markeringsfarve4 2 3 11" xfId="22399"/>
    <cellStyle name="20 % - Markeringsfarve4 2 3 2" xfId="512"/>
    <cellStyle name="20 % - Markeringsfarve4 2 3 2 2" xfId="1342"/>
    <cellStyle name="20 % - Markeringsfarve4 2 3 2 2 2" xfId="3006"/>
    <cellStyle name="20 % - Markeringsfarve4 2 3 2 2 2 2" xfId="7993"/>
    <cellStyle name="20 % - Markeringsfarve4 2 3 2 2 2 2 2" xfId="18798"/>
    <cellStyle name="20 % - Markeringsfarve4 2 3 2 2 2 3" xfId="13814"/>
    <cellStyle name="20 % - Markeringsfarve4 2 3 2 2 2 4" xfId="25171"/>
    <cellStyle name="20 % - Markeringsfarve4 2 3 2 2 3" xfId="4670"/>
    <cellStyle name="20 % - Markeringsfarve4 2 3 2 2 3 2" xfId="9654"/>
    <cellStyle name="20 % - Markeringsfarve4 2 3 2 2 3 2 2" xfId="20459"/>
    <cellStyle name="20 % - Markeringsfarve4 2 3 2 2 3 3" xfId="15475"/>
    <cellStyle name="20 % - Markeringsfarve4 2 3 2 2 3 4" xfId="26832"/>
    <cellStyle name="20 % - Markeringsfarve4 2 3 2 2 4" xfId="6332"/>
    <cellStyle name="20 % - Markeringsfarve4 2 3 2 2 4 2" xfId="17138"/>
    <cellStyle name="20 % - Markeringsfarve4 2 3 2 2 5" xfId="12154"/>
    <cellStyle name="20 % - Markeringsfarve4 2 3 2 2 6" xfId="23510"/>
    <cellStyle name="20 % - Markeringsfarve4 2 3 2 3" xfId="2177"/>
    <cellStyle name="20 % - Markeringsfarve4 2 3 2 3 2" xfId="7164"/>
    <cellStyle name="20 % - Markeringsfarve4 2 3 2 3 2 2" xfId="17969"/>
    <cellStyle name="20 % - Markeringsfarve4 2 3 2 3 3" xfId="12985"/>
    <cellStyle name="20 % - Markeringsfarve4 2 3 2 3 4" xfId="24342"/>
    <cellStyle name="20 % - Markeringsfarve4 2 3 2 4" xfId="3841"/>
    <cellStyle name="20 % - Markeringsfarve4 2 3 2 4 2" xfId="8825"/>
    <cellStyle name="20 % - Markeringsfarve4 2 3 2 4 2 2" xfId="19630"/>
    <cellStyle name="20 % - Markeringsfarve4 2 3 2 4 3" xfId="14646"/>
    <cellStyle name="20 % - Markeringsfarve4 2 3 2 4 4" xfId="26003"/>
    <cellStyle name="20 % - Markeringsfarve4 2 3 2 5" xfId="5503"/>
    <cellStyle name="20 % - Markeringsfarve4 2 3 2 5 2" xfId="16309"/>
    <cellStyle name="20 % - Markeringsfarve4 2 3 2 6" xfId="10487"/>
    <cellStyle name="20 % - Markeringsfarve4 2 3 2 6 2" xfId="21292"/>
    <cellStyle name="20 % - Markeringsfarve4 2 3 2 7" xfId="11321"/>
    <cellStyle name="20 % - Markeringsfarve4 2 3 2 8" xfId="22125"/>
    <cellStyle name="20 % - Markeringsfarve4 2 3 2 9" xfId="22679"/>
    <cellStyle name="20 % - Markeringsfarve4 2 3 3" xfId="784"/>
    <cellStyle name="20 % - Markeringsfarve4 2 3 3 2" xfId="1616"/>
    <cellStyle name="20 % - Markeringsfarve4 2 3 3 2 2" xfId="3280"/>
    <cellStyle name="20 % - Markeringsfarve4 2 3 3 2 2 2" xfId="8267"/>
    <cellStyle name="20 % - Markeringsfarve4 2 3 3 2 2 2 2" xfId="19072"/>
    <cellStyle name="20 % - Markeringsfarve4 2 3 3 2 2 3" xfId="14088"/>
    <cellStyle name="20 % - Markeringsfarve4 2 3 3 2 2 4" xfId="25445"/>
    <cellStyle name="20 % - Markeringsfarve4 2 3 3 2 3" xfId="4944"/>
    <cellStyle name="20 % - Markeringsfarve4 2 3 3 2 3 2" xfId="9928"/>
    <cellStyle name="20 % - Markeringsfarve4 2 3 3 2 3 2 2" xfId="20733"/>
    <cellStyle name="20 % - Markeringsfarve4 2 3 3 2 3 3" xfId="15749"/>
    <cellStyle name="20 % - Markeringsfarve4 2 3 3 2 3 4" xfId="27106"/>
    <cellStyle name="20 % - Markeringsfarve4 2 3 3 2 4" xfId="6606"/>
    <cellStyle name="20 % - Markeringsfarve4 2 3 3 2 4 2" xfId="17412"/>
    <cellStyle name="20 % - Markeringsfarve4 2 3 3 2 5" xfId="12428"/>
    <cellStyle name="20 % - Markeringsfarve4 2 3 3 2 6" xfId="23784"/>
    <cellStyle name="20 % - Markeringsfarve4 2 3 3 3" xfId="2449"/>
    <cellStyle name="20 % - Markeringsfarve4 2 3 3 3 2" xfId="7436"/>
    <cellStyle name="20 % - Markeringsfarve4 2 3 3 3 2 2" xfId="18241"/>
    <cellStyle name="20 % - Markeringsfarve4 2 3 3 3 3" xfId="13257"/>
    <cellStyle name="20 % - Markeringsfarve4 2 3 3 3 4" xfId="24614"/>
    <cellStyle name="20 % - Markeringsfarve4 2 3 3 4" xfId="4113"/>
    <cellStyle name="20 % - Markeringsfarve4 2 3 3 4 2" xfId="9097"/>
    <cellStyle name="20 % - Markeringsfarve4 2 3 3 4 2 2" xfId="19902"/>
    <cellStyle name="20 % - Markeringsfarve4 2 3 3 4 3" xfId="14918"/>
    <cellStyle name="20 % - Markeringsfarve4 2 3 3 4 4" xfId="26275"/>
    <cellStyle name="20 % - Markeringsfarve4 2 3 3 5" xfId="5775"/>
    <cellStyle name="20 % - Markeringsfarve4 2 3 3 5 2" xfId="16581"/>
    <cellStyle name="20 % - Markeringsfarve4 2 3 3 6" xfId="10761"/>
    <cellStyle name="20 % - Markeringsfarve4 2 3 3 6 2" xfId="21566"/>
    <cellStyle name="20 % - Markeringsfarve4 2 3 3 7" xfId="11596"/>
    <cellStyle name="20 % - Markeringsfarve4 2 3 3 8" xfId="22953"/>
    <cellStyle name="20 % - Markeringsfarve4 2 3 4" xfId="1063"/>
    <cellStyle name="20 % - Markeringsfarve4 2 3 4 2" xfId="2727"/>
    <cellStyle name="20 % - Markeringsfarve4 2 3 4 2 2" xfId="7714"/>
    <cellStyle name="20 % - Markeringsfarve4 2 3 4 2 2 2" xfId="18519"/>
    <cellStyle name="20 % - Markeringsfarve4 2 3 4 2 3" xfId="13535"/>
    <cellStyle name="20 % - Markeringsfarve4 2 3 4 2 4" xfId="24892"/>
    <cellStyle name="20 % - Markeringsfarve4 2 3 4 3" xfId="4391"/>
    <cellStyle name="20 % - Markeringsfarve4 2 3 4 3 2" xfId="9375"/>
    <cellStyle name="20 % - Markeringsfarve4 2 3 4 3 2 2" xfId="20180"/>
    <cellStyle name="20 % - Markeringsfarve4 2 3 4 3 3" xfId="15196"/>
    <cellStyle name="20 % - Markeringsfarve4 2 3 4 3 4" xfId="26553"/>
    <cellStyle name="20 % - Markeringsfarve4 2 3 4 4" xfId="6053"/>
    <cellStyle name="20 % - Markeringsfarve4 2 3 4 4 2" xfId="16859"/>
    <cellStyle name="20 % - Markeringsfarve4 2 3 4 5" xfId="11875"/>
    <cellStyle name="20 % - Markeringsfarve4 2 3 4 6" xfId="23231"/>
    <cellStyle name="20 % - Markeringsfarve4 2 3 5" xfId="1897"/>
    <cellStyle name="20 % - Markeringsfarve4 2 3 5 2" xfId="6884"/>
    <cellStyle name="20 % - Markeringsfarve4 2 3 5 2 2" xfId="17690"/>
    <cellStyle name="20 % - Markeringsfarve4 2 3 5 3" xfId="12706"/>
    <cellStyle name="20 % - Markeringsfarve4 2 3 5 4" xfId="24063"/>
    <cellStyle name="20 % - Markeringsfarve4 2 3 6" xfId="3562"/>
    <cellStyle name="20 % - Markeringsfarve4 2 3 6 2" xfId="8546"/>
    <cellStyle name="20 % - Markeringsfarve4 2 3 6 2 2" xfId="19351"/>
    <cellStyle name="20 % - Markeringsfarve4 2 3 6 3" xfId="14367"/>
    <cellStyle name="20 % - Markeringsfarve4 2 3 6 4" xfId="25724"/>
    <cellStyle name="20 % - Markeringsfarve4 2 3 7" xfId="5223"/>
    <cellStyle name="20 % - Markeringsfarve4 2 3 7 2" xfId="16030"/>
    <cellStyle name="20 % - Markeringsfarve4 2 3 8" xfId="10207"/>
    <cellStyle name="20 % - Markeringsfarve4 2 3 8 2" xfId="21012"/>
    <cellStyle name="20 % - Markeringsfarve4 2 3 9" xfId="11041"/>
    <cellStyle name="20 % - Markeringsfarve4 2 4" xfId="246"/>
    <cellStyle name="20 % - Markeringsfarve4 2 4 10" xfId="21899"/>
    <cellStyle name="20 % - Markeringsfarve4 2 4 11" xfId="22452"/>
    <cellStyle name="20 % - Markeringsfarve4 2 4 2" xfId="563"/>
    <cellStyle name="20 % - Markeringsfarve4 2 4 2 2" xfId="1395"/>
    <cellStyle name="20 % - Markeringsfarve4 2 4 2 2 2" xfId="3059"/>
    <cellStyle name="20 % - Markeringsfarve4 2 4 2 2 2 2" xfId="8046"/>
    <cellStyle name="20 % - Markeringsfarve4 2 4 2 2 2 2 2" xfId="18851"/>
    <cellStyle name="20 % - Markeringsfarve4 2 4 2 2 2 3" xfId="13867"/>
    <cellStyle name="20 % - Markeringsfarve4 2 4 2 2 2 4" xfId="25224"/>
    <cellStyle name="20 % - Markeringsfarve4 2 4 2 2 3" xfId="4723"/>
    <cellStyle name="20 % - Markeringsfarve4 2 4 2 2 3 2" xfId="9707"/>
    <cellStyle name="20 % - Markeringsfarve4 2 4 2 2 3 2 2" xfId="20512"/>
    <cellStyle name="20 % - Markeringsfarve4 2 4 2 2 3 3" xfId="15528"/>
    <cellStyle name="20 % - Markeringsfarve4 2 4 2 2 3 4" xfId="26885"/>
    <cellStyle name="20 % - Markeringsfarve4 2 4 2 2 4" xfId="6385"/>
    <cellStyle name="20 % - Markeringsfarve4 2 4 2 2 4 2" xfId="17191"/>
    <cellStyle name="20 % - Markeringsfarve4 2 4 2 2 5" xfId="12207"/>
    <cellStyle name="20 % - Markeringsfarve4 2 4 2 2 6" xfId="23563"/>
    <cellStyle name="20 % - Markeringsfarve4 2 4 2 3" xfId="2228"/>
    <cellStyle name="20 % - Markeringsfarve4 2 4 2 3 2" xfId="7215"/>
    <cellStyle name="20 % - Markeringsfarve4 2 4 2 3 2 2" xfId="18020"/>
    <cellStyle name="20 % - Markeringsfarve4 2 4 2 3 3" xfId="13036"/>
    <cellStyle name="20 % - Markeringsfarve4 2 4 2 3 4" xfId="24393"/>
    <cellStyle name="20 % - Markeringsfarve4 2 4 2 4" xfId="3892"/>
    <cellStyle name="20 % - Markeringsfarve4 2 4 2 4 2" xfId="8876"/>
    <cellStyle name="20 % - Markeringsfarve4 2 4 2 4 2 2" xfId="19681"/>
    <cellStyle name="20 % - Markeringsfarve4 2 4 2 4 3" xfId="14697"/>
    <cellStyle name="20 % - Markeringsfarve4 2 4 2 4 4" xfId="26054"/>
    <cellStyle name="20 % - Markeringsfarve4 2 4 2 5" xfId="5554"/>
    <cellStyle name="20 % - Markeringsfarve4 2 4 2 5 2" xfId="16360"/>
    <cellStyle name="20 % - Markeringsfarve4 2 4 2 6" xfId="10540"/>
    <cellStyle name="20 % - Markeringsfarve4 2 4 2 6 2" xfId="21345"/>
    <cellStyle name="20 % - Markeringsfarve4 2 4 2 7" xfId="11374"/>
    <cellStyle name="20 % - Markeringsfarve4 2 4 2 8" xfId="22178"/>
    <cellStyle name="20 % - Markeringsfarve4 2 4 2 9" xfId="22732"/>
    <cellStyle name="20 % - Markeringsfarve4 2 4 3" xfId="837"/>
    <cellStyle name="20 % - Markeringsfarve4 2 4 3 2" xfId="1669"/>
    <cellStyle name="20 % - Markeringsfarve4 2 4 3 2 2" xfId="3333"/>
    <cellStyle name="20 % - Markeringsfarve4 2 4 3 2 2 2" xfId="8320"/>
    <cellStyle name="20 % - Markeringsfarve4 2 4 3 2 2 2 2" xfId="19125"/>
    <cellStyle name="20 % - Markeringsfarve4 2 4 3 2 2 3" xfId="14141"/>
    <cellStyle name="20 % - Markeringsfarve4 2 4 3 2 2 4" xfId="25498"/>
    <cellStyle name="20 % - Markeringsfarve4 2 4 3 2 3" xfId="4997"/>
    <cellStyle name="20 % - Markeringsfarve4 2 4 3 2 3 2" xfId="9981"/>
    <cellStyle name="20 % - Markeringsfarve4 2 4 3 2 3 2 2" xfId="20786"/>
    <cellStyle name="20 % - Markeringsfarve4 2 4 3 2 3 3" xfId="15802"/>
    <cellStyle name="20 % - Markeringsfarve4 2 4 3 2 3 4" xfId="27159"/>
    <cellStyle name="20 % - Markeringsfarve4 2 4 3 2 4" xfId="6659"/>
    <cellStyle name="20 % - Markeringsfarve4 2 4 3 2 4 2" xfId="17465"/>
    <cellStyle name="20 % - Markeringsfarve4 2 4 3 2 5" xfId="12481"/>
    <cellStyle name="20 % - Markeringsfarve4 2 4 3 2 6" xfId="23837"/>
    <cellStyle name="20 % - Markeringsfarve4 2 4 3 3" xfId="2502"/>
    <cellStyle name="20 % - Markeringsfarve4 2 4 3 3 2" xfId="7489"/>
    <cellStyle name="20 % - Markeringsfarve4 2 4 3 3 2 2" xfId="18294"/>
    <cellStyle name="20 % - Markeringsfarve4 2 4 3 3 3" xfId="13310"/>
    <cellStyle name="20 % - Markeringsfarve4 2 4 3 3 4" xfId="24667"/>
    <cellStyle name="20 % - Markeringsfarve4 2 4 3 4" xfId="4166"/>
    <cellStyle name="20 % - Markeringsfarve4 2 4 3 4 2" xfId="9150"/>
    <cellStyle name="20 % - Markeringsfarve4 2 4 3 4 2 2" xfId="19955"/>
    <cellStyle name="20 % - Markeringsfarve4 2 4 3 4 3" xfId="14971"/>
    <cellStyle name="20 % - Markeringsfarve4 2 4 3 4 4" xfId="26328"/>
    <cellStyle name="20 % - Markeringsfarve4 2 4 3 5" xfId="5828"/>
    <cellStyle name="20 % - Markeringsfarve4 2 4 3 5 2" xfId="16634"/>
    <cellStyle name="20 % - Markeringsfarve4 2 4 3 6" xfId="10814"/>
    <cellStyle name="20 % - Markeringsfarve4 2 4 3 6 2" xfId="21619"/>
    <cellStyle name="20 % - Markeringsfarve4 2 4 3 7" xfId="11649"/>
    <cellStyle name="20 % - Markeringsfarve4 2 4 3 8" xfId="23006"/>
    <cellStyle name="20 % - Markeringsfarve4 2 4 4" xfId="1116"/>
    <cellStyle name="20 % - Markeringsfarve4 2 4 4 2" xfId="2780"/>
    <cellStyle name="20 % - Markeringsfarve4 2 4 4 2 2" xfId="7767"/>
    <cellStyle name="20 % - Markeringsfarve4 2 4 4 2 2 2" xfId="18572"/>
    <cellStyle name="20 % - Markeringsfarve4 2 4 4 2 3" xfId="13588"/>
    <cellStyle name="20 % - Markeringsfarve4 2 4 4 2 4" xfId="24945"/>
    <cellStyle name="20 % - Markeringsfarve4 2 4 4 3" xfId="4444"/>
    <cellStyle name="20 % - Markeringsfarve4 2 4 4 3 2" xfId="9428"/>
    <cellStyle name="20 % - Markeringsfarve4 2 4 4 3 2 2" xfId="20233"/>
    <cellStyle name="20 % - Markeringsfarve4 2 4 4 3 3" xfId="15249"/>
    <cellStyle name="20 % - Markeringsfarve4 2 4 4 3 4" xfId="26606"/>
    <cellStyle name="20 % - Markeringsfarve4 2 4 4 4" xfId="6106"/>
    <cellStyle name="20 % - Markeringsfarve4 2 4 4 4 2" xfId="16912"/>
    <cellStyle name="20 % - Markeringsfarve4 2 4 4 5" xfId="11928"/>
    <cellStyle name="20 % - Markeringsfarve4 2 4 4 6" xfId="23284"/>
    <cellStyle name="20 % - Markeringsfarve4 2 4 5" xfId="1950"/>
    <cellStyle name="20 % - Markeringsfarve4 2 4 5 2" xfId="6937"/>
    <cellStyle name="20 % - Markeringsfarve4 2 4 5 2 2" xfId="17743"/>
    <cellStyle name="20 % - Markeringsfarve4 2 4 5 3" xfId="12759"/>
    <cellStyle name="20 % - Markeringsfarve4 2 4 5 4" xfId="24116"/>
    <cellStyle name="20 % - Markeringsfarve4 2 4 6" xfId="3615"/>
    <cellStyle name="20 % - Markeringsfarve4 2 4 6 2" xfId="8599"/>
    <cellStyle name="20 % - Markeringsfarve4 2 4 6 2 2" xfId="19404"/>
    <cellStyle name="20 % - Markeringsfarve4 2 4 6 3" xfId="14420"/>
    <cellStyle name="20 % - Markeringsfarve4 2 4 6 4" xfId="25777"/>
    <cellStyle name="20 % - Markeringsfarve4 2 4 7" xfId="5276"/>
    <cellStyle name="20 % - Markeringsfarve4 2 4 7 2" xfId="16083"/>
    <cellStyle name="20 % - Markeringsfarve4 2 4 8" xfId="10260"/>
    <cellStyle name="20 % - Markeringsfarve4 2 4 8 2" xfId="21065"/>
    <cellStyle name="20 % - Markeringsfarve4 2 4 9" xfId="11094"/>
    <cellStyle name="20 % - Markeringsfarve4 2 5" xfId="300"/>
    <cellStyle name="20 % - Markeringsfarve4 2 5 10" xfId="21953"/>
    <cellStyle name="20 % - Markeringsfarve4 2 5 11" xfId="22506"/>
    <cellStyle name="20 % - Markeringsfarve4 2 5 2" xfId="617"/>
    <cellStyle name="20 % - Markeringsfarve4 2 5 2 2" xfId="1449"/>
    <cellStyle name="20 % - Markeringsfarve4 2 5 2 2 2" xfId="3113"/>
    <cellStyle name="20 % - Markeringsfarve4 2 5 2 2 2 2" xfId="8100"/>
    <cellStyle name="20 % - Markeringsfarve4 2 5 2 2 2 2 2" xfId="18905"/>
    <cellStyle name="20 % - Markeringsfarve4 2 5 2 2 2 3" xfId="13921"/>
    <cellStyle name="20 % - Markeringsfarve4 2 5 2 2 2 4" xfId="25278"/>
    <cellStyle name="20 % - Markeringsfarve4 2 5 2 2 3" xfId="4777"/>
    <cellStyle name="20 % - Markeringsfarve4 2 5 2 2 3 2" xfId="9761"/>
    <cellStyle name="20 % - Markeringsfarve4 2 5 2 2 3 2 2" xfId="20566"/>
    <cellStyle name="20 % - Markeringsfarve4 2 5 2 2 3 3" xfId="15582"/>
    <cellStyle name="20 % - Markeringsfarve4 2 5 2 2 3 4" xfId="26939"/>
    <cellStyle name="20 % - Markeringsfarve4 2 5 2 2 4" xfId="6439"/>
    <cellStyle name="20 % - Markeringsfarve4 2 5 2 2 4 2" xfId="17245"/>
    <cellStyle name="20 % - Markeringsfarve4 2 5 2 2 5" xfId="12261"/>
    <cellStyle name="20 % - Markeringsfarve4 2 5 2 2 6" xfId="23617"/>
    <cellStyle name="20 % - Markeringsfarve4 2 5 2 3" xfId="2282"/>
    <cellStyle name="20 % - Markeringsfarve4 2 5 2 3 2" xfId="7269"/>
    <cellStyle name="20 % - Markeringsfarve4 2 5 2 3 2 2" xfId="18074"/>
    <cellStyle name="20 % - Markeringsfarve4 2 5 2 3 3" xfId="13090"/>
    <cellStyle name="20 % - Markeringsfarve4 2 5 2 3 4" xfId="24447"/>
    <cellStyle name="20 % - Markeringsfarve4 2 5 2 4" xfId="3946"/>
    <cellStyle name="20 % - Markeringsfarve4 2 5 2 4 2" xfId="8930"/>
    <cellStyle name="20 % - Markeringsfarve4 2 5 2 4 2 2" xfId="19735"/>
    <cellStyle name="20 % - Markeringsfarve4 2 5 2 4 3" xfId="14751"/>
    <cellStyle name="20 % - Markeringsfarve4 2 5 2 4 4" xfId="26108"/>
    <cellStyle name="20 % - Markeringsfarve4 2 5 2 5" xfId="5608"/>
    <cellStyle name="20 % - Markeringsfarve4 2 5 2 5 2" xfId="16414"/>
    <cellStyle name="20 % - Markeringsfarve4 2 5 2 6" xfId="10594"/>
    <cellStyle name="20 % - Markeringsfarve4 2 5 2 6 2" xfId="21399"/>
    <cellStyle name="20 % - Markeringsfarve4 2 5 2 7" xfId="11428"/>
    <cellStyle name="20 % - Markeringsfarve4 2 5 2 8" xfId="22232"/>
    <cellStyle name="20 % - Markeringsfarve4 2 5 2 9" xfId="22786"/>
    <cellStyle name="20 % - Markeringsfarve4 2 5 3" xfId="891"/>
    <cellStyle name="20 % - Markeringsfarve4 2 5 3 2" xfId="1723"/>
    <cellStyle name="20 % - Markeringsfarve4 2 5 3 2 2" xfId="3387"/>
    <cellStyle name="20 % - Markeringsfarve4 2 5 3 2 2 2" xfId="8374"/>
    <cellStyle name="20 % - Markeringsfarve4 2 5 3 2 2 2 2" xfId="19179"/>
    <cellStyle name="20 % - Markeringsfarve4 2 5 3 2 2 3" xfId="14195"/>
    <cellStyle name="20 % - Markeringsfarve4 2 5 3 2 2 4" xfId="25552"/>
    <cellStyle name="20 % - Markeringsfarve4 2 5 3 2 3" xfId="5051"/>
    <cellStyle name="20 % - Markeringsfarve4 2 5 3 2 3 2" xfId="10035"/>
    <cellStyle name="20 % - Markeringsfarve4 2 5 3 2 3 2 2" xfId="20840"/>
    <cellStyle name="20 % - Markeringsfarve4 2 5 3 2 3 3" xfId="15856"/>
    <cellStyle name="20 % - Markeringsfarve4 2 5 3 2 3 4" xfId="27213"/>
    <cellStyle name="20 % - Markeringsfarve4 2 5 3 2 4" xfId="6713"/>
    <cellStyle name="20 % - Markeringsfarve4 2 5 3 2 4 2" xfId="17519"/>
    <cellStyle name="20 % - Markeringsfarve4 2 5 3 2 5" xfId="12535"/>
    <cellStyle name="20 % - Markeringsfarve4 2 5 3 2 6" xfId="23891"/>
    <cellStyle name="20 % - Markeringsfarve4 2 5 3 3" xfId="2556"/>
    <cellStyle name="20 % - Markeringsfarve4 2 5 3 3 2" xfId="7543"/>
    <cellStyle name="20 % - Markeringsfarve4 2 5 3 3 2 2" xfId="18348"/>
    <cellStyle name="20 % - Markeringsfarve4 2 5 3 3 3" xfId="13364"/>
    <cellStyle name="20 % - Markeringsfarve4 2 5 3 3 4" xfId="24721"/>
    <cellStyle name="20 % - Markeringsfarve4 2 5 3 4" xfId="4220"/>
    <cellStyle name="20 % - Markeringsfarve4 2 5 3 4 2" xfId="9204"/>
    <cellStyle name="20 % - Markeringsfarve4 2 5 3 4 2 2" xfId="20009"/>
    <cellStyle name="20 % - Markeringsfarve4 2 5 3 4 3" xfId="15025"/>
    <cellStyle name="20 % - Markeringsfarve4 2 5 3 4 4" xfId="26382"/>
    <cellStyle name="20 % - Markeringsfarve4 2 5 3 5" xfId="5882"/>
    <cellStyle name="20 % - Markeringsfarve4 2 5 3 5 2" xfId="16688"/>
    <cellStyle name="20 % - Markeringsfarve4 2 5 3 6" xfId="10868"/>
    <cellStyle name="20 % - Markeringsfarve4 2 5 3 6 2" xfId="21673"/>
    <cellStyle name="20 % - Markeringsfarve4 2 5 3 7" xfId="11703"/>
    <cellStyle name="20 % - Markeringsfarve4 2 5 3 8" xfId="23060"/>
    <cellStyle name="20 % - Markeringsfarve4 2 5 4" xfId="1170"/>
    <cellStyle name="20 % - Markeringsfarve4 2 5 4 2" xfId="2834"/>
    <cellStyle name="20 % - Markeringsfarve4 2 5 4 2 2" xfId="7821"/>
    <cellStyle name="20 % - Markeringsfarve4 2 5 4 2 2 2" xfId="18626"/>
    <cellStyle name="20 % - Markeringsfarve4 2 5 4 2 3" xfId="13642"/>
    <cellStyle name="20 % - Markeringsfarve4 2 5 4 2 4" xfId="24999"/>
    <cellStyle name="20 % - Markeringsfarve4 2 5 4 3" xfId="4498"/>
    <cellStyle name="20 % - Markeringsfarve4 2 5 4 3 2" xfId="9482"/>
    <cellStyle name="20 % - Markeringsfarve4 2 5 4 3 2 2" xfId="20287"/>
    <cellStyle name="20 % - Markeringsfarve4 2 5 4 3 3" xfId="15303"/>
    <cellStyle name="20 % - Markeringsfarve4 2 5 4 3 4" xfId="26660"/>
    <cellStyle name="20 % - Markeringsfarve4 2 5 4 4" xfId="6160"/>
    <cellStyle name="20 % - Markeringsfarve4 2 5 4 4 2" xfId="16966"/>
    <cellStyle name="20 % - Markeringsfarve4 2 5 4 5" xfId="11982"/>
    <cellStyle name="20 % - Markeringsfarve4 2 5 4 6" xfId="23338"/>
    <cellStyle name="20 % - Markeringsfarve4 2 5 5" xfId="2004"/>
    <cellStyle name="20 % - Markeringsfarve4 2 5 5 2" xfId="6991"/>
    <cellStyle name="20 % - Markeringsfarve4 2 5 5 2 2" xfId="17797"/>
    <cellStyle name="20 % - Markeringsfarve4 2 5 5 3" xfId="12813"/>
    <cellStyle name="20 % - Markeringsfarve4 2 5 5 4" xfId="24170"/>
    <cellStyle name="20 % - Markeringsfarve4 2 5 6" xfId="3669"/>
    <cellStyle name="20 % - Markeringsfarve4 2 5 6 2" xfId="8653"/>
    <cellStyle name="20 % - Markeringsfarve4 2 5 6 2 2" xfId="19458"/>
    <cellStyle name="20 % - Markeringsfarve4 2 5 6 3" xfId="14474"/>
    <cellStyle name="20 % - Markeringsfarve4 2 5 6 4" xfId="25831"/>
    <cellStyle name="20 % - Markeringsfarve4 2 5 7" xfId="5330"/>
    <cellStyle name="20 % - Markeringsfarve4 2 5 7 2" xfId="16137"/>
    <cellStyle name="20 % - Markeringsfarve4 2 5 8" xfId="10314"/>
    <cellStyle name="20 % - Markeringsfarve4 2 5 8 2" xfId="21119"/>
    <cellStyle name="20 % - Markeringsfarve4 2 5 9" xfId="11148"/>
    <cellStyle name="20 % - Markeringsfarve4 2 6" xfId="356"/>
    <cellStyle name="20 % - Markeringsfarve4 2 6 10" xfId="22009"/>
    <cellStyle name="20 % - Markeringsfarve4 2 6 11" xfId="22562"/>
    <cellStyle name="20 % - Markeringsfarve4 2 6 2" xfId="673"/>
    <cellStyle name="20 % - Markeringsfarve4 2 6 2 2" xfId="1505"/>
    <cellStyle name="20 % - Markeringsfarve4 2 6 2 2 2" xfId="3169"/>
    <cellStyle name="20 % - Markeringsfarve4 2 6 2 2 2 2" xfId="8156"/>
    <cellStyle name="20 % - Markeringsfarve4 2 6 2 2 2 2 2" xfId="18961"/>
    <cellStyle name="20 % - Markeringsfarve4 2 6 2 2 2 3" xfId="13977"/>
    <cellStyle name="20 % - Markeringsfarve4 2 6 2 2 2 4" xfId="25334"/>
    <cellStyle name="20 % - Markeringsfarve4 2 6 2 2 3" xfId="4833"/>
    <cellStyle name="20 % - Markeringsfarve4 2 6 2 2 3 2" xfId="9817"/>
    <cellStyle name="20 % - Markeringsfarve4 2 6 2 2 3 2 2" xfId="20622"/>
    <cellStyle name="20 % - Markeringsfarve4 2 6 2 2 3 3" xfId="15638"/>
    <cellStyle name="20 % - Markeringsfarve4 2 6 2 2 3 4" xfId="26995"/>
    <cellStyle name="20 % - Markeringsfarve4 2 6 2 2 4" xfId="6495"/>
    <cellStyle name="20 % - Markeringsfarve4 2 6 2 2 4 2" xfId="17301"/>
    <cellStyle name="20 % - Markeringsfarve4 2 6 2 2 5" xfId="12317"/>
    <cellStyle name="20 % - Markeringsfarve4 2 6 2 2 6" xfId="23673"/>
    <cellStyle name="20 % - Markeringsfarve4 2 6 2 3" xfId="2338"/>
    <cellStyle name="20 % - Markeringsfarve4 2 6 2 3 2" xfId="7325"/>
    <cellStyle name="20 % - Markeringsfarve4 2 6 2 3 2 2" xfId="18130"/>
    <cellStyle name="20 % - Markeringsfarve4 2 6 2 3 3" xfId="13146"/>
    <cellStyle name="20 % - Markeringsfarve4 2 6 2 3 4" xfId="24503"/>
    <cellStyle name="20 % - Markeringsfarve4 2 6 2 4" xfId="4002"/>
    <cellStyle name="20 % - Markeringsfarve4 2 6 2 4 2" xfId="8986"/>
    <cellStyle name="20 % - Markeringsfarve4 2 6 2 4 2 2" xfId="19791"/>
    <cellStyle name="20 % - Markeringsfarve4 2 6 2 4 3" xfId="14807"/>
    <cellStyle name="20 % - Markeringsfarve4 2 6 2 4 4" xfId="26164"/>
    <cellStyle name="20 % - Markeringsfarve4 2 6 2 5" xfId="5664"/>
    <cellStyle name="20 % - Markeringsfarve4 2 6 2 5 2" xfId="16470"/>
    <cellStyle name="20 % - Markeringsfarve4 2 6 2 6" xfId="10650"/>
    <cellStyle name="20 % - Markeringsfarve4 2 6 2 6 2" xfId="21455"/>
    <cellStyle name="20 % - Markeringsfarve4 2 6 2 7" xfId="11484"/>
    <cellStyle name="20 % - Markeringsfarve4 2 6 2 8" xfId="22288"/>
    <cellStyle name="20 % - Markeringsfarve4 2 6 2 9" xfId="22842"/>
    <cellStyle name="20 % - Markeringsfarve4 2 6 3" xfId="947"/>
    <cellStyle name="20 % - Markeringsfarve4 2 6 3 2" xfId="1779"/>
    <cellStyle name="20 % - Markeringsfarve4 2 6 3 2 2" xfId="3443"/>
    <cellStyle name="20 % - Markeringsfarve4 2 6 3 2 2 2" xfId="8430"/>
    <cellStyle name="20 % - Markeringsfarve4 2 6 3 2 2 2 2" xfId="19235"/>
    <cellStyle name="20 % - Markeringsfarve4 2 6 3 2 2 3" xfId="14251"/>
    <cellStyle name="20 % - Markeringsfarve4 2 6 3 2 2 4" xfId="25608"/>
    <cellStyle name="20 % - Markeringsfarve4 2 6 3 2 3" xfId="5107"/>
    <cellStyle name="20 % - Markeringsfarve4 2 6 3 2 3 2" xfId="10091"/>
    <cellStyle name="20 % - Markeringsfarve4 2 6 3 2 3 2 2" xfId="20896"/>
    <cellStyle name="20 % - Markeringsfarve4 2 6 3 2 3 3" xfId="15912"/>
    <cellStyle name="20 % - Markeringsfarve4 2 6 3 2 3 4" xfId="27269"/>
    <cellStyle name="20 % - Markeringsfarve4 2 6 3 2 4" xfId="6769"/>
    <cellStyle name="20 % - Markeringsfarve4 2 6 3 2 4 2" xfId="17575"/>
    <cellStyle name="20 % - Markeringsfarve4 2 6 3 2 5" xfId="12591"/>
    <cellStyle name="20 % - Markeringsfarve4 2 6 3 2 6" xfId="23947"/>
    <cellStyle name="20 % - Markeringsfarve4 2 6 3 3" xfId="2612"/>
    <cellStyle name="20 % - Markeringsfarve4 2 6 3 3 2" xfId="7599"/>
    <cellStyle name="20 % - Markeringsfarve4 2 6 3 3 2 2" xfId="18404"/>
    <cellStyle name="20 % - Markeringsfarve4 2 6 3 3 3" xfId="13420"/>
    <cellStyle name="20 % - Markeringsfarve4 2 6 3 3 4" xfId="24777"/>
    <cellStyle name="20 % - Markeringsfarve4 2 6 3 4" xfId="4276"/>
    <cellStyle name="20 % - Markeringsfarve4 2 6 3 4 2" xfId="9260"/>
    <cellStyle name="20 % - Markeringsfarve4 2 6 3 4 2 2" xfId="20065"/>
    <cellStyle name="20 % - Markeringsfarve4 2 6 3 4 3" xfId="15081"/>
    <cellStyle name="20 % - Markeringsfarve4 2 6 3 4 4" xfId="26438"/>
    <cellStyle name="20 % - Markeringsfarve4 2 6 3 5" xfId="5938"/>
    <cellStyle name="20 % - Markeringsfarve4 2 6 3 5 2" xfId="16744"/>
    <cellStyle name="20 % - Markeringsfarve4 2 6 3 6" xfId="10924"/>
    <cellStyle name="20 % - Markeringsfarve4 2 6 3 6 2" xfId="21729"/>
    <cellStyle name="20 % - Markeringsfarve4 2 6 3 7" xfId="11759"/>
    <cellStyle name="20 % - Markeringsfarve4 2 6 3 8" xfId="23116"/>
    <cellStyle name="20 % - Markeringsfarve4 2 6 4" xfId="1226"/>
    <cellStyle name="20 % - Markeringsfarve4 2 6 4 2" xfId="2890"/>
    <cellStyle name="20 % - Markeringsfarve4 2 6 4 2 2" xfId="7877"/>
    <cellStyle name="20 % - Markeringsfarve4 2 6 4 2 2 2" xfId="18682"/>
    <cellStyle name="20 % - Markeringsfarve4 2 6 4 2 3" xfId="13698"/>
    <cellStyle name="20 % - Markeringsfarve4 2 6 4 2 4" xfId="25055"/>
    <cellStyle name="20 % - Markeringsfarve4 2 6 4 3" xfId="4554"/>
    <cellStyle name="20 % - Markeringsfarve4 2 6 4 3 2" xfId="9538"/>
    <cellStyle name="20 % - Markeringsfarve4 2 6 4 3 2 2" xfId="20343"/>
    <cellStyle name="20 % - Markeringsfarve4 2 6 4 3 3" xfId="15359"/>
    <cellStyle name="20 % - Markeringsfarve4 2 6 4 3 4" xfId="26716"/>
    <cellStyle name="20 % - Markeringsfarve4 2 6 4 4" xfId="6216"/>
    <cellStyle name="20 % - Markeringsfarve4 2 6 4 4 2" xfId="17022"/>
    <cellStyle name="20 % - Markeringsfarve4 2 6 4 5" xfId="12038"/>
    <cellStyle name="20 % - Markeringsfarve4 2 6 4 6" xfId="23394"/>
    <cellStyle name="20 % - Markeringsfarve4 2 6 5" xfId="2060"/>
    <cellStyle name="20 % - Markeringsfarve4 2 6 5 2" xfId="7047"/>
    <cellStyle name="20 % - Markeringsfarve4 2 6 5 2 2" xfId="17853"/>
    <cellStyle name="20 % - Markeringsfarve4 2 6 5 3" xfId="12869"/>
    <cellStyle name="20 % - Markeringsfarve4 2 6 5 4" xfId="24226"/>
    <cellStyle name="20 % - Markeringsfarve4 2 6 6" xfId="3725"/>
    <cellStyle name="20 % - Markeringsfarve4 2 6 6 2" xfId="8709"/>
    <cellStyle name="20 % - Markeringsfarve4 2 6 6 2 2" xfId="19514"/>
    <cellStyle name="20 % - Markeringsfarve4 2 6 6 3" xfId="14530"/>
    <cellStyle name="20 % - Markeringsfarve4 2 6 6 4" xfId="25887"/>
    <cellStyle name="20 % - Markeringsfarve4 2 6 7" xfId="5386"/>
    <cellStyle name="20 % - Markeringsfarve4 2 6 7 2" xfId="16193"/>
    <cellStyle name="20 % - Markeringsfarve4 2 6 8" xfId="10370"/>
    <cellStyle name="20 % - Markeringsfarve4 2 6 8 2" xfId="21175"/>
    <cellStyle name="20 % - Markeringsfarve4 2 6 9" xfId="11204"/>
    <cellStyle name="20 % - Markeringsfarve4 2 7" xfId="457"/>
    <cellStyle name="20 % - Markeringsfarve4 2 7 2" xfId="1287"/>
    <cellStyle name="20 % - Markeringsfarve4 2 7 2 2" xfId="2951"/>
    <cellStyle name="20 % - Markeringsfarve4 2 7 2 2 2" xfId="7938"/>
    <cellStyle name="20 % - Markeringsfarve4 2 7 2 2 2 2" xfId="18743"/>
    <cellStyle name="20 % - Markeringsfarve4 2 7 2 2 3" xfId="13759"/>
    <cellStyle name="20 % - Markeringsfarve4 2 7 2 2 4" xfId="25116"/>
    <cellStyle name="20 % - Markeringsfarve4 2 7 2 3" xfId="4615"/>
    <cellStyle name="20 % - Markeringsfarve4 2 7 2 3 2" xfId="9599"/>
    <cellStyle name="20 % - Markeringsfarve4 2 7 2 3 2 2" xfId="20404"/>
    <cellStyle name="20 % - Markeringsfarve4 2 7 2 3 3" xfId="15420"/>
    <cellStyle name="20 % - Markeringsfarve4 2 7 2 3 4" xfId="26777"/>
    <cellStyle name="20 % - Markeringsfarve4 2 7 2 4" xfId="6277"/>
    <cellStyle name="20 % - Markeringsfarve4 2 7 2 4 2" xfId="17083"/>
    <cellStyle name="20 % - Markeringsfarve4 2 7 2 5" xfId="12099"/>
    <cellStyle name="20 % - Markeringsfarve4 2 7 2 6" xfId="23455"/>
    <cellStyle name="20 % - Markeringsfarve4 2 7 3" xfId="2122"/>
    <cellStyle name="20 % - Markeringsfarve4 2 7 3 2" xfId="7109"/>
    <cellStyle name="20 % - Markeringsfarve4 2 7 3 2 2" xfId="17914"/>
    <cellStyle name="20 % - Markeringsfarve4 2 7 3 3" xfId="12930"/>
    <cellStyle name="20 % - Markeringsfarve4 2 7 3 4" xfId="24287"/>
    <cellStyle name="20 % - Markeringsfarve4 2 7 4" xfId="3786"/>
    <cellStyle name="20 % - Markeringsfarve4 2 7 4 2" xfId="8770"/>
    <cellStyle name="20 % - Markeringsfarve4 2 7 4 2 2" xfId="19575"/>
    <cellStyle name="20 % - Markeringsfarve4 2 7 4 3" xfId="14591"/>
    <cellStyle name="20 % - Markeringsfarve4 2 7 4 4" xfId="25948"/>
    <cellStyle name="20 % - Markeringsfarve4 2 7 5" xfId="5448"/>
    <cellStyle name="20 % - Markeringsfarve4 2 7 5 2" xfId="16254"/>
    <cellStyle name="20 % - Markeringsfarve4 2 7 6" xfId="10435"/>
    <cellStyle name="20 % - Markeringsfarve4 2 7 6 2" xfId="21240"/>
    <cellStyle name="20 % - Markeringsfarve4 2 7 7" xfId="11266"/>
    <cellStyle name="20 % - Markeringsfarve4 2 7 8" xfId="22070"/>
    <cellStyle name="20 % - Markeringsfarve4 2 7 9" xfId="22624"/>
    <cellStyle name="20 % - Markeringsfarve4 2 8" xfId="729"/>
    <cellStyle name="20 % - Markeringsfarve4 2 8 2" xfId="1561"/>
    <cellStyle name="20 % - Markeringsfarve4 2 8 2 2" xfId="3225"/>
    <cellStyle name="20 % - Markeringsfarve4 2 8 2 2 2" xfId="8212"/>
    <cellStyle name="20 % - Markeringsfarve4 2 8 2 2 2 2" xfId="19017"/>
    <cellStyle name="20 % - Markeringsfarve4 2 8 2 2 3" xfId="14033"/>
    <cellStyle name="20 % - Markeringsfarve4 2 8 2 2 4" xfId="25390"/>
    <cellStyle name="20 % - Markeringsfarve4 2 8 2 3" xfId="4889"/>
    <cellStyle name="20 % - Markeringsfarve4 2 8 2 3 2" xfId="9873"/>
    <cellStyle name="20 % - Markeringsfarve4 2 8 2 3 2 2" xfId="20678"/>
    <cellStyle name="20 % - Markeringsfarve4 2 8 2 3 3" xfId="15694"/>
    <cellStyle name="20 % - Markeringsfarve4 2 8 2 3 4" xfId="27051"/>
    <cellStyle name="20 % - Markeringsfarve4 2 8 2 4" xfId="6551"/>
    <cellStyle name="20 % - Markeringsfarve4 2 8 2 4 2" xfId="17357"/>
    <cellStyle name="20 % - Markeringsfarve4 2 8 2 5" xfId="12373"/>
    <cellStyle name="20 % - Markeringsfarve4 2 8 2 6" xfId="23729"/>
    <cellStyle name="20 % - Markeringsfarve4 2 8 3" xfId="2394"/>
    <cellStyle name="20 % - Markeringsfarve4 2 8 3 2" xfId="7381"/>
    <cellStyle name="20 % - Markeringsfarve4 2 8 3 2 2" xfId="18186"/>
    <cellStyle name="20 % - Markeringsfarve4 2 8 3 3" xfId="13202"/>
    <cellStyle name="20 % - Markeringsfarve4 2 8 3 4" xfId="24559"/>
    <cellStyle name="20 % - Markeringsfarve4 2 8 4" xfId="4058"/>
    <cellStyle name="20 % - Markeringsfarve4 2 8 4 2" xfId="9042"/>
    <cellStyle name="20 % - Markeringsfarve4 2 8 4 2 2" xfId="19847"/>
    <cellStyle name="20 % - Markeringsfarve4 2 8 4 3" xfId="14863"/>
    <cellStyle name="20 % - Markeringsfarve4 2 8 4 4" xfId="26220"/>
    <cellStyle name="20 % - Markeringsfarve4 2 8 5" xfId="5720"/>
    <cellStyle name="20 % - Markeringsfarve4 2 8 5 2" xfId="16526"/>
    <cellStyle name="20 % - Markeringsfarve4 2 8 6" xfId="10706"/>
    <cellStyle name="20 % - Markeringsfarve4 2 8 6 2" xfId="21511"/>
    <cellStyle name="20 % - Markeringsfarve4 2 8 7" xfId="11541"/>
    <cellStyle name="20 % - Markeringsfarve4 2 8 8" xfId="22898"/>
    <cellStyle name="20 % - Markeringsfarve4 2 9" xfId="1008"/>
    <cellStyle name="20 % - Markeringsfarve4 2 9 2" xfId="2672"/>
    <cellStyle name="20 % - Markeringsfarve4 2 9 2 2" xfId="7659"/>
    <cellStyle name="20 % - Markeringsfarve4 2 9 2 2 2" xfId="18464"/>
    <cellStyle name="20 % - Markeringsfarve4 2 9 2 3" xfId="13480"/>
    <cellStyle name="20 % - Markeringsfarve4 2 9 2 4" xfId="24837"/>
    <cellStyle name="20 % - Markeringsfarve4 2 9 3" xfId="4336"/>
    <cellStyle name="20 % - Markeringsfarve4 2 9 3 2" xfId="9320"/>
    <cellStyle name="20 % - Markeringsfarve4 2 9 3 2 2" xfId="20125"/>
    <cellStyle name="20 % - Markeringsfarve4 2 9 3 3" xfId="15141"/>
    <cellStyle name="20 % - Markeringsfarve4 2 9 3 4" xfId="26498"/>
    <cellStyle name="20 % - Markeringsfarve4 2 9 4" xfId="5998"/>
    <cellStyle name="20 % - Markeringsfarve4 2 9 4 2" xfId="16804"/>
    <cellStyle name="20 % - Markeringsfarve4 2 9 5" xfId="11820"/>
    <cellStyle name="20 % - Markeringsfarve4 2 9 6" xfId="23176"/>
    <cellStyle name="20 % - Markeringsfarve4 3" xfId="182"/>
    <cellStyle name="20 % - Markeringsfarve4 3 10" xfId="21836"/>
    <cellStyle name="20 % - Markeringsfarve4 3 11" xfId="22389"/>
    <cellStyle name="20 % - Markeringsfarve4 3 2" xfId="502"/>
    <cellStyle name="20 % - Markeringsfarve4 3 2 2" xfId="1332"/>
    <cellStyle name="20 % - Markeringsfarve4 3 2 2 2" xfId="2996"/>
    <cellStyle name="20 % - Markeringsfarve4 3 2 2 2 2" xfId="7983"/>
    <cellStyle name="20 % - Markeringsfarve4 3 2 2 2 2 2" xfId="18788"/>
    <cellStyle name="20 % - Markeringsfarve4 3 2 2 2 3" xfId="13804"/>
    <cellStyle name="20 % - Markeringsfarve4 3 2 2 2 4" xfId="25161"/>
    <cellStyle name="20 % - Markeringsfarve4 3 2 2 3" xfId="4660"/>
    <cellStyle name="20 % - Markeringsfarve4 3 2 2 3 2" xfId="9644"/>
    <cellStyle name="20 % - Markeringsfarve4 3 2 2 3 2 2" xfId="20449"/>
    <cellStyle name="20 % - Markeringsfarve4 3 2 2 3 3" xfId="15465"/>
    <cellStyle name="20 % - Markeringsfarve4 3 2 2 3 4" xfId="26822"/>
    <cellStyle name="20 % - Markeringsfarve4 3 2 2 4" xfId="6322"/>
    <cellStyle name="20 % - Markeringsfarve4 3 2 2 4 2" xfId="17128"/>
    <cellStyle name="20 % - Markeringsfarve4 3 2 2 5" xfId="12144"/>
    <cellStyle name="20 % - Markeringsfarve4 3 2 2 6" xfId="23500"/>
    <cellStyle name="20 % - Markeringsfarve4 3 2 3" xfId="2167"/>
    <cellStyle name="20 % - Markeringsfarve4 3 2 3 2" xfId="7154"/>
    <cellStyle name="20 % - Markeringsfarve4 3 2 3 2 2" xfId="17959"/>
    <cellStyle name="20 % - Markeringsfarve4 3 2 3 3" xfId="12975"/>
    <cellStyle name="20 % - Markeringsfarve4 3 2 3 4" xfId="24332"/>
    <cellStyle name="20 % - Markeringsfarve4 3 2 4" xfId="3831"/>
    <cellStyle name="20 % - Markeringsfarve4 3 2 4 2" xfId="8815"/>
    <cellStyle name="20 % - Markeringsfarve4 3 2 4 2 2" xfId="19620"/>
    <cellStyle name="20 % - Markeringsfarve4 3 2 4 3" xfId="14636"/>
    <cellStyle name="20 % - Markeringsfarve4 3 2 4 4" xfId="25993"/>
    <cellStyle name="20 % - Markeringsfarve4 3 2 5" xfId="5493"/>
    <cellStyle name="20 % - Markeringsfarve4 3 2 5 2" xfId="16299"/>
    <cellStyle name="20 % - Markeringsfarve4 3 2 6" xfId="10477"/>
    <cellStyle name="20 % - Markeringsfarve4 3 2 6 2" xfId="21282"/>
    <cellStyle name="20 % - Markeringsfarve4 3 2 7" xfId="11311"/>
    <cellStyle name="20 % - Markeringsfarve4 3 2 8" xfId="22115"/>
    <cellStyle name="20 % - Markeringsfarve4 3 2 9" xfId="22669"/>
    <cellStyle name="20 % - Markeringsfarve4 3 3" xfId="774"/>
    <cellStyle name="20 % - Markeringsfarve4 3 3 2" xfId="1606"/>
    <cellStyle name="20 % - Markeringsfarve4 3 3 2 2" xfId="3270"/>
    <cellStyle name="20 % - Markeringsfarve4 3 3 2 2 2" xfId="8257"/>
    <cellStyle name="20 % - Markeringsfarve4 3 3 2 2 2 2" xfId="19062"/>
    <cellStyle name="20 % - Markeringsfarve4 3 3 2 2 3" xfId="14078"/>
    <cellStyle name="20 % - Markeringsfarve4 3 3 2 2 4" xfId="25435"/>
    <cellStyle name="20 % - Markeringsfarve4 3 3 2 3" xfId="4934"/>
    <cellStyle name="20 % - Markeringsfarve4 3 3 2 3 2" xfId="9918"/>
    <cellStyle name="20 % - Markeringsfarve4 3 3 2 3 2 2" xfId="20723"/>
    <cellStyle name="20 % - Markeringsfarve4 3 3 2 3 3" xfId="15739"/>
    <cellStyle name="20 % - Markeringsfarve4 3 3 2 3 4" xfId="27096"/>
    <cellStyle name="20 % - Markeringsfarve4 3 3 2 4" xfId="6596"/>
    <cellStyle name="20 % - Markeringsfarve4 3 3 2 4 2" xfId="17402"/>
    <cellStyle name="20 % - Markeringsfarve4 3 3 2 5" xfId="12418"/>
    <cellStyle name="20 % - Markeringsfarve4 3 3 2 6" xfId="23774"/>
    <cellStyle name="20 % - Markeringsfarve4 3 3 3" xfId="2439"/>
    <cellStyle name="20 % - Markeringsfarve4 3 3 3 2" xfId="7426"/>
    <cellStyle name="20 % - Markeringsfarve4 3 3 3 2 2" xfId="18231"/>
    <cellStyle name="20 % - Markeringsfarve4 3 3 3 3" xfId="13247"/>
    <cellStyle name="20 % - Markeringsfarve4 3 3 3 4" xfId="24604"/>
    <cellStyle name="20 % - Markeringsfarve4 3 3 4" xfId="4103"/>
    <cellStyle name="20 % - Markeringsfarve4 3 3 4 2" xfId="9087"/>
    <cellStyle name="20 % - Markeringsfarve4 3 3 4 2 2" xfId="19892"/>
    <cellStyle name="20 % - Markeringsfarve4 3 3 4 3" xfId="14908"/>
    <cellStyle name="20 % - Markeringsfarve4 3 3 4 4" xfId="26265"/>
    <cellStyle name="20 % - Markeringsfarve4 3 3 5" xfId="5765"/>
    <cellStyle name="20 % - Markeringsfarve4 3 3 5 2" xfId="16571"/>
    <cellStyle name="20 % - Markeringsfarve4 3 3 6" xfId="10751"/>
    <cellStyle name="20 % - Markeringsfarve4 3 3 6 2" xfId="21556"/>
    <cellStyle name="20 % - Markeringsfarve4 3 3 7" xfId="11586"/>
    <cellStyle name="20 % - Markeringsfarve4 3 3 8" xfId="22943"/>
    <cellStyle name="20 % - Markeringsfarve4 3 4" xfId="1053"/>
    <cellStyle name="20 % - Markeringsfarve4 3 4 2" xfId="2717"/>
    <cellStyle name="20 % - Markeringsfarve4 3 4 2 2" xfId="7704"/>
    <cellStyle name="20 % - Markeringsfarve4 3 4 2 2 2" xfId="18509"/>
    <cellStyle name="20 % - Markeringsfarve4 3 4 2 3" xfId="13525"/>
    <cellStyle name="20 % - Markeringsfarve4 3 4 2 4" xfId="24882"/>
    <cellStyle name="20 % - Markeringsfarve4 3 4 3" xfId="4381"/>
    <cellStyle name="20 % - Markeringsfarve4 3 4 3 2" xfId="9365"/>
    <cellStyle name="20 % - Markeringsfarve4 3 4 3 2 2" xfId="20170"/>
    <cellStyle name="20 % - Markeringsfarve4 3 4 3 3" xfId="15186"/>
    <cellStyle name="20 % - Markeringsfarve4 3 4 3 4" xfId="26543"/>
    <cellStyle name="20 % - Markeringsfarve4 3 4 4" xfId="6043"/>
    <cellStyle name="20 % - Markeringsfarve4 3 4 4 2" xfId="16849"/>
    <cellStyle name="20 % - Markeringsfarve4 3 4 5" xfId="11865"/>
    <cellStyle name="20 % - Markeringsfarve4 3 4 6" xfId="23221"/>
    <cellStyle name="20 % - Markeringsfarve4 3 5" xfId="1887"/>
    <cellStyle name="20 % - Markeringsfarve4 3 5 2" xfId="6874"/>
    <cellStyle name="20 % - Markeringsfarve4 3 5 2 2" xfId="17680"/>
    <cellStyle name="20 % - Markeringsfarve4 3 5 3" xfId="12696"/>
    <cellStyle name="20 % - Markeringsfarve4 3 5 4" xfId="24053"/>
    <cellStyle name="20 % - Markeringsfarve4 3 6" xfId="3552"/>
    <cellStyle name="20 % - Markeringsfarve4 3 6 2" xfId="8536"/>
    <cellStyle name="20 % - Markeringsfarve4 3 6 2 2" xfId="19341"/>
    <cellStyle name="20 % - Markeringsfarve4 3 6 3" xfId="14357"/>
    <cellStyle name="20 % - Markeringsfarve4 3 6 4" xfId="25714"/>
    <cellStyle name="20 % - Markeringsfarve4 3 7" xfId="5213"/>
    <cellStyle name="20 % - Markeringsfarve4 3 7 2" xfId="16020"/>
    <cellStyle name="20 % - Markeringsfarve4 3 8" xfId="10197"/>
    <cellStyle name="20 % - Markeringsfarve4 3 8 2" xfId="21002"/>
    <cellStyle name="20 % - Markeringsfarve4 3 9" xfId="11031"/>
    <cellStyle name="20 % - Markeringsfarve4 4" xfId="235"/>
    <cellStyle name="20 % - Markeringsfarve4 4 10" xfId="21889"/>
    <cellStyle name="20 % - Markeringsfarve4 4 11" xfId="22442"/>
    <cellStyle name="20 % - Markeringsfarve4 4 2" xfId="553"/>
    <cellStyle name="20 % - Markeringsfarve4 4 2 2" xfId="1385"/>
    <cellStyle name="20 % - Markeringsfarve4 4 2 2 2" xfId="3049"/>
    <cellStyle name="20 % - Markeringsfarve4 4 2 2 2 2" xfId="8036"/>
    <cellStyle name="20 % - Markeringsfarve4 4 2 2 2 2 2" xfId="18841"/>
    <cellStyle name="20 % - Markeringsfarve4 4 2 2 2 3" xfId="13857"/>
    <cellStyle name="20 % - Markeringsfarve4 4 2 2 2 4" xfId="25214"/>
    <cellStyle name="20 % - Markeringsfarve4 4 2 2 3" xfId="4713"/>
    <cellStyle name="20 % - Markeringsfarve4 4 2 2 3 2" xfId="9697"/>
    <cellStyle name="20 % - Markeringsfarve4 4 2 2 3 2 2" xfId="20502"/>
    <cellStyle name="20 % - Markeringsfarve4 4 2 2 3 3" xfId="15518"/>
    <cellStyle name="20 % - Markeringsfarve4 4 2 2 3 4" xfId="26875"/>
    <cellStyle name="20 % - Markeringsfarve4 4 2 2 4" xfId="6375"/>
    <cellStyle name="20 % - Markeringsfarve4 4 2 2 4 2" xfId="17181"/>
    <cellStyle name="20 % - Markeringsfarve4 4 2 2 5" xfId="12197"/>
    <cellStyle name="20 % - Markeringsfarve4 4 2 2 6" xfId="23553"/>
    <cellStyle name="20 % - Markeringsfarve4 4 2 3" xfId="2218"/>
    <cellStyle name="20 % - Markeringsfarve4 4 2 3 2" xfId="7205"/>
    <cellStyle name="20 % - Markeringsfarve4 4 2 3 2 2" xfId="18010"/>
    <cellStyle name="20 % - Markeringsfarve4 4 2 3 3" xfId="13026"/>
    <cellStyle name="20 % - Markeringsfarve4 4 2 3 4" xfId="24383"/>
    <cellStyle name="20 % - Markeringsfarve4 4 2 4" xfId="3882"/>
    <cellStyle name="20 % - Markeringsfarve4 4 2 4 2" xfId="8866"/>
    <cellStyle name="20 % - Markeringsfarve4 4 2 4 2 2" xfId="19671"/>
    <cellStyle name="20 % - Markeringsfarve4 4 2 4 3" xfId="14687"/>
    <cellStyle name="20 % - Markeringsfarve4 4 2 4 4" xfId="26044"/>
    <cellStyle name="20 % - Markeringsfarve4 4 2 5" xfId="5544"/>
    <cellStyle name="20 % - Markeringsfarve4 4 2 5 2" xfId="16350"/>
    <cellStyle name="20 % - Markeringsfarve4 4 2 6" xfId="10530"/>
    <cellStyle name="20 % - Markeringsfarve4 4 2 6 2" xfId="21335"/>
    <cellStyle name="20 % - Markeringsfarve4 4 2 7" xfId="11364"/>
    <cellStyle name="20 % - Markeringsfarve4 4 2 8" xfId="22168"/>
    <cellStyle name="20 % - Markeringsfarve4 4 2 9" xfId="22722"/>
    <cellStyle name="20 % - Markeringsfarve4 4 3" xfId="827"/>
    <cellStyle name="20 % - Markeringsfarve4 4 3 2" xfId="1659"/>
    <cellStyle name="20 % - Markeringsfarve4 4 3 2 2" xfId="3323"/>
    <cellStyle name="20 % - Markeringsfarve4 4 3 2 2 2" xfId="8310"/>
    <cellStyle name="20 % - Markeringsfarve4 4 3 2 2 2 2" xfId="19115"/>
    <cellStyle name="20 % - Markeringsfarve4 4 3 2 2 3" xfId="14131"/>
    <cellStyle name="20 % - Markeringsfarve4 4 3 2 2 4" xfId="25488"/>
    <cellStyle name="20 % - Markeringsfarve4 4 3 2 3" xfId="4987"/>
    <cellStyle name="20 % - Markeringsfarve4 4 3 2 3 2" xfId="9971"/>
    <cellStyle name="20 % - Markeringsfarve4 4 3 2 3 2 2" xfId="20776"/>
    <cellStyle name="20 % - Markeringsfarve4 4 3 2 3 3" xfId="15792"/>
    <cellStyle name="20 % - Markeringsfarve4 4 3 2 3 4" xfId="27149"/>
    <cellStyle name="20 % - Markeringsfarve4 4 3 2 4" xfId="6649"/>
    <cellStyle name="20 % - Markeringsfarve4 4 3 2 4 2" xfId="17455"/>
    <cellStyle name="20 % - Markeringsfarve4 4 3 2 5" xfId="12471"/>
    <cellStyle name="20 % - Markeringsfarve4 4 3 2 6" xfId="23827"/>
    <cellStyle name="20 % - Markeringsfarve4 4 3 3" xfId="2492"/>
    <cellStyle name="20 % - Markeringsfarve4 4 3 3 2" xfId="7479"/>
    <cellStyle name="20 % - Markeringsfarve4 4 3 3 2 2" xfId="18284"/>
    <cellStyle name="20 % - Markeringsfarve4 4 3 3 3" xfId="13300"/>
    <cellStyle name="20 % - Markeringsfarve4 4 3 3 4" xfId="24657"/>
    <cellStyle name="20 % - Markeringsfarve4 4 3 4" xfId="4156"/>
    <cellStyle name="20 % - Markeringsfarve4 4 3 4 2" xfId="9140"/>
    <cellStyle name="20 % - Markeringsfarve4 4 3 4 2 2" xfId="19945"/>
    <cellStyle name="20 % - Markeringsfarve4 4 3 4 3" xfId="14961"/>
    <cellStyle name="20 % - Markeringsfarve4 4 3 4 4" xfId="26318"/>
    <cellStyle name="20 % - Markeringsfarve4 4 3 5" xfId="5818"/>
    <cellStyle name="20 % - Markeringsfarve4 4 3 5 2" xfId="16624"/>
    <cellStyle name="20 % - Markeringsfarve4 4 3 6" xfId="10804"/>
    <cellStyle name="20 % - Markeringsfarve4 4 3 6 2" xfId="21609"/>
    <cellStyle name="20 % - Markeringsfarve4 4 3 7" xfId="11639"/>
    <cellStyle name="20 % - Markeringsfarve4 4 3 8" xfId="22996"/>
    <cellStyle name="20 % - Markeringsfarve4 4 4" xfId="1106"/>
    <cellStyle name="20 % - Markeringsfarve4 4 4 2" xfId="2770"/>
    <cellStyle name="20 % - Markeringsfarve4 4 4 2 2" xfId="7757"/>
    <cellStyle name="20 % - Markeringsfarve4 4 4 2 2 2" xfId="18562"/>
    <cellStyle name="20 % - Markeringsfarve4 4 4 2 3" xfId="13578"/>
    <cellStyle name="20 % - Markeringsfarve4 4 4 2 4" xfId="24935"/>
    <cellStyle name="20 % - Markeringsfarve4 4 4 3" xfId="4434"/>
    <cellStyle name="20 % - Markeringsfarve4 4 4 3 2" xfId="9418"/>
    <cellStyle name="20 % - Markeringsfarve4 4 4 3 2 2" xfId="20223"/>
    <cellStyle name="20 % - Markeringsfarve4 4 4 3 3" xfId="15239"/>
    <cellStyle name="20 % - Markeringsfarve4 4 4 3 4" xfId="26596"/>
    <cellStyle name="20 % - Markeringsfarve4 4 4 4" xfId="6096"/>
    <cellStyle name="20 % - Markeringsfarve4 4 4 4 2" xfId="16902"/>
    <cellStyle name="20 % - Markeringsfarve4 4 4 5" xfId="11918"/>
    <cellStyle name="20 % - Markeringsfarve4 4 4 6" xfId="23274"/>
    <cellStyle name="20 % - Markeringsfarve4 4 5" xfId="1940"/>
    <cellStyle name="20 % - Markeringsfarve4 4 5 2" xfId="6927"/>
    <cellStyle name="20 % - Markeringsfarve4 4 5 2 2" xfId="17733"/>
    <cellStyle name="20 % - Markeringsfarve4 4 5 3" xfId="12749"/>
    <cellStyle name="20 % - Markeringsfarve4 4 5 4" xfId="24106"/>
    <cellStyle name="20 % - Markeringsfarve4 4 6" xfId="3605"/>
    <cellStyle name="20 % - Markeringsfarve4 4 6 2" xfId="8589"/>
    <cellStyle name="20 % - Markeringsfarve4 4 6 2 2" xfId="19394"/>
    <cellStyle name="20 % - Markeringsfarve4 4 6 3" xfId="14410"/>
    <cellStyle name="20 % - Markeringsfarve4 4 6 4" xfId="25767"/>
    <cellStyle name="20 % - Markeringsfarve4 4 7" xfId="5266"/>
    <cellStyle name="20 % - Markeringsfarve4 4 7 2" xfId="16073"/>
    <cellStyle name="20 % - Markeringsfarve4 4 8" xfId="10250"/>
    <cellStyle name="20 % - Markeringsfarve4 4 8 2" xfId="21055"/>
    <cellStyle name="20 % - Markeringsfarve4 4 9" xfId="11084"/>
    <cellStyle name="20 % - Markeringsfarve4 5" xfId="291"/>
    <cellStyle name="20 % - Markeringsfarve4 5 10" xfId="21944"/>
    <cellStyle name="20 % - Markeringsfarve4 5 11" xfId="22497"/>
    <cellStyle name="20 % - Markeringsfarve4 5 2" xfId="608"/>
    <cellStyle name="20 % - Markeringsfarve4 5 2 2" xfId="1440"/>
    <cellStyle name="20 % - Markeringsfarve4 5 2 2 2" xfId="3104"/>
    <cellStyle name="20 % - Markeringsfarve4 5 2 2 2 2" xfId="8091"/>
    <cellStyle name="20 % - Markeringsfarve4 5 2 2 2 2 2" xfId="18896"/>
    <cellStyle name="20 % - Markeringsfarve4 5 2 2 2 3" xfId="13912"/>
    <cellStyle name="20 % - Markeringsfarve4 5 2 2 2 4" xfId="25269"/>
    <cellStyle name="20 % - Markeringsfarve4 5 2 2 3" xfId="4768"/>
    <cellStyle name="20 % - Markeringsfarve4 5 2 2 3 2" xfId="9752"/>
    <cellStyle name="20 % - Markeringsfarve4 5 2 2 3 2 2" xfId="20557"/>
    <cellStyle name="20 % - Markeringsfarve4 5 2 2 3 3" xfId="15573"/>
    <cellStyle name="20 % - Markeringsfarve4 5 2 2 3 4" xfId="26930"/>
    <cellStyle name="20 % - Markeringsfarve4 5 2 2 4" xfId="6430"/>
    <cellStyle name="20 % - Markeringsfarve4 5 2 2 4 2" xfId="17236"/>
    <cellStyle name="20 % - Markeringsfarve4 5 2 2 5" xfId="12252"/>
    <cellStyle name="20 % - Markeringsfarve4 5 2 2 6" xfId="23608"/>
    <cellStyle name="20 % - Markeringsfarve4 5 2 3" xfId="2273"/>
    <cellStyle name="20 % - Markeringsfarve4 5 2 3 2" xfId="7260"/>
    <cellStyle name="20 % - Markeringsfarve4 5 2 3 2 2" xfId="18065"/>
    <cellStyle name="20 % - Markeringsfarve4 5 2 3 3" xfId="13081"/>
    <cellStyle name="20 % - Markeringsfarve4 5 2 3 4" xfId="24438"/>
    <cellStyle name="20 % - Markeringsfarve4 5 2 4" xfId="3937"/>
    <cellStyle name="20 % - Markeringsfarve4 5 2 4 2" xfId="8921"/>
    <cellStyle name="20 % - Markeringsfarve4 5 2 4 2 2" xfId="19726"/>
    <cellStyle name="20 % - Markeringsfarve4 5 2 4 3" xfId="14742"/>
    <cellStyle name="20 % - Markeringsfarve4 5 2 4 4" xfId="26099"/>
    <cellStyle name="20 % - Markeringsfarve4 5 2 5" xfId="5599"/>
    <cellStyle name="20 % - Markeringsfarve4 5 2 5 2" xfId="16405"/>
    <cellStyle name="20 % - Markeringsfarve4 5 2 6" xfId="10585"/>
    <cellStyle name="20 % - Markeringsfarve4 5 2 6 2" xfId="21390"/>
    <cellStyle name="20 % - Markeringsfarve4 5 2 7" xfId="11419"/>
    <cellStyle name="20 % - Markeringsfarve4 5 2 8" xfId="22223"/>
    <cellStyle name="20 % - Markeringsfarve4 5 2 9" xfId="22777"/>
    <cellStyle name="20 % - Markeringsfarve4 5 3" xfId="882"/>
    <cellStyle name="20 % - Markeringsfarve4 5 3 2" xfId="1714"/>
    <cellStyle name="20 % - Markeringsfarve4 5 3 2 2" xfId="3378"/>
    <cellStyle name="20 % - Markeringsfarve4 5 3 2 2 2" xfId="8365"/>
    <cellStyle name="20 % - Markeringsfarve4 5 3 2 2 2 2" xfId="19170"/>
    <cellStyle name="20 % - Markeringsfarve4 5 3 2 2 3" xfId="14186"/>
    <cellStyle name="20 % - Markeringsfarve4 5 3 2 2 4" xfId="25543"/>
    <cellStyle name="20 % - Markeringsfarve4 5 3 2 3" xfId="5042"/>
    <cellStyle name="20 % - Markeringsfarve4 5 3 2 3 2" xfId="10026"/>
    <cellStyle name="20 % - Markeringsfarve4 5 3 2 3 2 2" xfId="20831"/>
    <cellStyle name="20 % - Markeringsfarve4 5 3 2 3 3" xfId="15847"/>
    <cellStyle name="20 % - Markeringsfarve4 5 3 2 3 4" xfId="27204"/>
    <cellStyle name="20 % - Markeringsfarve4 5 3 2 4" xfId="6704"/>
    <cellStyle name="20 % - Markeringsfarve4 5 3 2 4 2" xfId="17510"/>
    <cellStyle name="20 % - Markeringsfarve4 5 3 2 5" xfId="12526"/>
    <cellStyle name="20 % - Markeringsfarve4 5 3 2 6" xfId="23882"/>
    <cellStyle name="20 % - Markeringsfarve4 5 3 3" xfId="2547"/>
    <cellStyle name="20 % - Markeringsfarve4 5 3 3 2" xfId="7534"/>
    <cellStyle name="20 % - Markeringsfarve4 5 3 3 2 2" xfId="18339"/>
    <cellStyle name="20 % - Markeringsfarve4 5 3 3 3" xfId="13355"/>
    <cellStyle name="20 % - Markeringsfarve4 5 3 3 4" xfId="24712"/>
    <cellStyle name="20 % - Markeringsfarve4 5 3 4" xfId="4211"/>
    <cellStyle name="20 % - Markeringsfarve4 5 3 4 2" xfId="9195"/>
    <cellStyle name="20 % - Markeringsfarve4 5 3 4 2 2" xfId="20000"/>
    <cellStyle name="20 % - Markeringsfarve4 5 3 4 3" xfId="15016"/>
    <cellStyle name="20 % - Markeringsfarve4 5 3 4 4" xfId="26373"/>
    <cellStyle name="20 % - Markeringsfarve4 5 3 5" xfId="5873"/>
    <cellStyle name="20 % - Markeringsfarve4 5 3 5 2" xfId="16679"/>
    <cellStyle name="20 % - Markeringsfarve4 5 3 6" xfId="10859"/>
    <cellStyle name="20 % - Markeringsfarve4 5 3 6 2" xfId="21664"/>
    <cellStyle name="20 % - Markeringsfarve4 5 3 7" xfId="11694"/>
    <cellStyle name="20 % - Markeringsfarve4 5 3 8" xfId="23051"/>
    <cellStyle name="20 % - Markeringsfarve4 5 4" xfId="1161"/>
    <cellStyle name="20 % - Markeringsfarve4 5 4 2" xfId="2825"/>
    <cellStyle name="20 % - Markeringsfarve4 5 4 2 2" xfId="7812"/>
    <cellStyle name="20 % - Markeringsfarve4 5 4 2 2 2" xfId="18617"/>
    <cellStyle name="20 % - Markeringsfarve4 5 4 2 3" xfId="13633"/>
    <cellStyle name="20 % - Markeringsfarve4 5 4 2 4" xfId="24990"/>
    <cellStyle name="20 % - Markeringsfarve4 5 4 3" xfId="4489"/>
    <cellStyle name="20 % - Markeringsfarve4 5 4 3 2" xfId="9473"/>
    <cellStyle name="20 % - Markeringsfarve4 5 4 3 2 2" xfId="20278"/>
    <cellStyle name="20 % - Markeringsfarve4 5 4 3 3" xfId="15294"/>
    <cellStyle name="20 % - Markeringsfarve4 5 4 3 4" xfId="26651"/>
    <cellStyle name="20 % - Markeringsfarve4 5 4 4" xfId="6151"/>
    <cellStyle name="20 % - Markeringsfarve4 5 4 4 2" xfId="16957"/>
    <cellStyle name="20 % - Markeringsfarve4 5 4 5" xfId="11973"/>
    <cellStyle name="20 % - Markeringsfarve4 5 4 6" xfId="23329"/>
    <cellStyle name="20 % - Markeringsfarve4 5 5" xfId="1995"/>
    <cellStyle name="20 % - Markeringsfarve4 5 5 2" xfId="6982"/>
    <cellStyle name="20 % - Markeringsfarve4 5 5 2 2" xfId="17788"/>
    <cellStyle name="20 % - Markeringsfarve4 5 5 3" xfId="12804"/>
    <cellStyle name="20 % - Markeringsfarve4 5 5 4" xfId="24161"/>
    <cellStyle name="20 % - Markeringsfarve4 5 6" xfId="3660"/>
    <cellStyle name="20 % - Markeringsfarve4 5 6 2" xfId="8644"/>
    <cellStyle name="20 % - Markeringsfarve4 5 6 2 2" xfId="19449"/>
    <cellStyle name="20 % - Markeringsfarve4 5 6 3" xfId="14465"/>
    <cellStyle name="20 % - Markeringsfarve4 5 6 4" xfId="25822"/>
    <cellStyle name="20 % - Markeringsfarve4 5 7" xfId="5321"/>
    <cellStyle name="20 % - Markeringsfarve4 5 7 2" xfId="16128"/>
    <cellStyle name="20 % - Markeringsfarve4 5 8" xfId="10305"/>
    <cellStyle name="20 % - Markeringsfarve4 5 8 2" xfId="21110"/>
    <cellStyle name="20 % - Markeringsfarve4 5 9" xfId="11139"/>
    <cellStyle name="20 % - Markeringsfarve4 6" xfId="346"/>
    <cellStyle name="20 % - Markeringsfarve4 6 10" xfId="21999"/>
    <cellStyle name="20 % - Markeringsfarve4 6 11" xfId="22552"/>
    <cellStyle name="20 % - Markeringsfarve4 6 2" xfId="663"/>
    <cellStyle name="20 % - Markeringsfarve4 6 2 2" xfId="1495"/>
    <cellStyle name="20 % - Markeringsfarve4 6 2 2 2" xfId="3159"/>
    <cellStyle name="20 % - Markeringsfarve4 6 2 2 2 2" xfId="8146"/>
    <cellStyle name="20 % - Markeringsfarve4 6 2 2 2 2 2" xfId="18951"/>
    <cellStyle name="20 % - Markeringsfarve4 6 2 2 2 3" xfId="13967"/>
    <cellStyle name="20 % - Markeringsfarve4 6 2 2 2 4" xfId="25324"/>
    <cellStyle name="20 % - Markeringsfarve4 6 2 2 3" xfId="4823"/>
    <cellStyle name="20 % - Markeringsfarve4 6 2 2 3 2" xfId="9807"/>
    <cellStyle name="20 % - Markeringsfarve4 6 2 2 3 2 2" xfId="20612"/>
    <cellStyle name="20 % - Markeringsfarve4 6 2 2 3 3" xfId="15628"/>
    <cellStyle name="20 % - Markeringsfarve4 6 2 2 3 4" xfId="26985"/>
    <cellStyle name="20 % - Markeringsfarve4 6 2 2 4" xfId="6485"/>
    <cellStyle name="20 % - Markeringsfarve4 6 2 2 4 2" xfId="17291"/>
    <cellStyle name="20 % - Markeringsfarve4 6 2 2 5" xfId="12307"/>
    <cellStyle name="20 % - Markeringsfarve4 6 2 2 6" xfId="23663"/>
    <cellStyle name="20 % - Markeringsfarve4 6 2 3" xfId="2328"/>
    <cellStyle name="20 % - Markeringsfarve4 6 2 3 2" xfId="7315"/>
    <cellStyle name="20 % - Markeringsfarve4 6 2 3 2 2" xfId="18120"/>
    <cellStyle name="20 % - Markeringsfarve4 6 2 3 3" xfId="13136"/>
    <cellStyle name="20 % - Markeringsfarve4 6 2 3 4" xfId="24493"/>
    <cellStyle name="20 % - Markeringsfarve4 6 2 4" xfId="3992"/>
    <cellStyle name="20 % - Markeringsfarve4 6 2 4 2" xfId="8976"/>
    <cellStyle name="20 % - Markeringsfarve4 6 2 4 2 2" xfId="19781"/>
    <cellStyle name="20 % - Markeringsfarve4 6 2 4 3" xfId="14797"/>
    <cellStyle name="20 % - Markeringsfarve4 6 2 4 4" xfId="26154"/>
    <cellStyle name="20 % - Markeringsfarve4 6 2 5" xfId="5654"/>
    <cellStyle name="20 % - Markeringsfarve4 6 2 5 2" xfId="16460"/>
    <cellStyle name="20 % - Markeringsfarve4 6 2 6" xfId="10640"/>
    <cellStyle name="20 % - Markeringsfarve4 6 2 6 2" xfId="21445"/>
    <cellStyle name="20 % - Markeringsfarve4 6 2 7" xfId="11474"/>
    <cellStyle name="20 % - Markeringsfarve4 6 2 8" xfId="22278"/>
    <cellStyle name="20 % - Markeringsfarve4 6 2 9" xfId="22832"/>
    <cellStyle name="20 % - Markeringsfarve4 6 3" xfId="937"/>
    <cellStyle name="20 % - Markeringsfarve4 6 3 2" xfId="1769"/>
    <cellStyle name="20 % - Markeringsfarve4 6 3 2 2" xfId="3433"/>
    <cellStyle name="20 % - Markeringsfarve4 6 3 2 2 2" xfId="8420"/>
    <cellStyle name="20 % - Markeringsfarve4 6 3 2 2 2 2" xfId="19225"/>
    <cellStyle name="20 % - Markeringsfarve4 6 3 2 2 3" xfId="14241"/>
    <cellStyle name="20 % - Markeringsfarve4 6 3 2 2 4" xfId="25598"/>
    <cellStyle name="20 % - Markeringsfarve4 6 3 2 3" xfId="5097"/>
    <cellStyle name="20 % - Markeringsfarve4 6 3 2 3 2" xfId="10081"/>
    <cellStyle name="20 % - Markeringsfarve4 6 3 2 3 2 2" xfId="20886"/>
    <cellStyle name="20 % - Markeringsfarve4 6 3 2 3 3" xfId="15902"/>
    <cellStyle name="20 % - Markeringsfarve4 6 3 2 3 4" xfId="27259"/>
    <cellStyle name="20 % - Markeringsfarve4 6 3 2 4" xfId="6759"/>
    <cellStyle name="20 % - Markeringsfarve4 6 3 2 4 2" xfId="17565"/>
    <cellStyle name="20 % - Markeringsfarve4 6 3 2 5" xfId="12581"/>
    <cellStyle name="20 % - Markeringsfarve4 6 3 2 6" xfId="23937"/>
    <cellStyle name="20 % - Markeringsfarve4 6 3 3" xfId="2602"/>
    <cellStyle name="20 % - Markeringsfarve4 6 3 3 2" xfId="7589"/>
    <cellStyle name="20 % - Markeringsfarve4 6 3 3 2 2" xfId="18394"/>
    <cellStyle name="20 % - Markeringsfarve4 6 3 3 3" xfId="13410"/>
    <cellStyle name="20 % - Markeringsfarve4 6 3 3 4" xfId="24767"/>
    <cellStyle name="20 % - Markeringsfarve4 6 3 4" xfId="4266"/>
    <cellStyle name="20 % - Markeringsfarve4 6 3 4 2" xfId="9250"/>
    <cellStyle name="20 % - Markeringsfarve4 6 3 4 2 2" xfId="20055"/>
    <cellStyle name="20 % - Markeringsfarve4 6 3 4 3" xfId="15071"/>
    <cellStyle name="20 % - Markeringsfarve4 6 3 4 4" xfId="26428"/>
    <cellStyle name="20 % - Markeringsfarve4 6 3 5" xfId="5928"/>
    <cellStyle name="20 % - Markeringsfarve4 6 3 5 2" xfId="16734"/>
    <cellStyle name="20 % - Markeringsfarve4 6 3 6" xfId="10914"/>
    <cellStyle name="20 % - Markeringsfarve4 6 3 6 2" xfId="21719"/>
    <cellStyle name="20 % - Markeringsfarve4 6 3 7" xfId="11749"/>
    <cellStyle name="20 % - Markeringsfarve4 6 3 8" xfId="23106"/>
    <cellStyle name="20 % - Markeringsfarve4 6 4" xfId="1216"/>
    <cellStyle name="20 % - Markeringsfarve4 6 4 2" xfId="2880"/>
    <cellStyle name="20 % - Markeringsfarve4 6 4 2 2" xfId="7867"/>
    <cellStyle name="20 % - Markeringsfarve4 6 4 2 2 2" xfId="18672"/>
    <cellStyle name="20 % - Markeringsfarve4 6 4 2 3" xfId="13688"/>
    <cellStyle name="20 % - Markeringsfarve4 6 4 2 4" xfId="25045"/>
    <cellStyle name="20 % - Markeringsfarve4 6 4 3" xfId="4544"/>
    <cellStyle name="20 % - Markeringsfarve4 6 4 3 2" xfId="9528"/>
    <cellStyle name="20 % - Markeringsfarve4 6 4 3 2 2" xfId="20333"/>
    <cellStyle name="20 % - Markeringsfarve4 6 4 3 3" xfId="15349"/>
    <cellStyle name="20 % - Markeringsfarve4 6 4 3 4" xfId="26706"/>
    <cellStyle name="20 % - Markeringsfarve4 6 4 4" xfId="6206"/>
    <cellStyle name="20 % - Markeringsfarve4 6 4 4 2" xfId="17012"/>
    <cellStyle name="20 % - Markeringsfarve4 6 4 5" xfId="12028"/>
    <cellStyle name="20 % - Markeringsfarve4 6 4 6" xfId="23384"/>
    <cellStyle name="20 % - Markeringsfarve4 6 5" xfId="2050"/>
    <cellStyle name="20 % - Markeringsfarve4 6 5 2" xfId="7037"/>
    <cellStyle name="20 % - Markeringsfarve4 6 5 2 2" xfId="17843"/>
    <cellStyle name="20 % - Markeringsfarve4 6 5 3" xfId="12859"/>
    <cellStyle name="20 % - Markeringsfarve4 6 5 4" xfId="24216"/>
    <cellStyle name="20 % - Markeringsfarve4 6 6" xfId="3715"/>
    <cellStyle name="20 % - Markeringsfarve4 6 6 2" xfId="8699"/>
    <cellStyle name="20 % - Markeringsfarve4 6 6 2 2" xfId="19504"/>
    <cellStyle name="20 % - Markeringsfarve4 6 6 3" xfId="14520"/>
    <cellStyle name="20 % - Markeringsfarve4 6 6 4" xfId="25877"/>
    <cellStyle name="20 % - Markeringsfarve4 6 7" xfId="5376"/>
    <cellStyle name="20 % - Markeringsfarve4 6 7 2" xfId="16183"/>
    <cellStyle name="20 % - Markeringsfarve4 6 8" xfId="10360"/>
    <cellStyle name="20 % - Markeringsfarve4 6 8 2" xfId="21165"/>
    <cellStyle name="20 % - Markeringsfarve4 6 9" xfId="11194"/>
    <cellStyle name="20 % - Markeringsfarve4 7" xfId="447"/>
    <cellStyle name="20 % - Markeringsfarve4 7 2" xfId="1277"/>
    <cellStyle name="20 % - Markeringsfarve4 7 2 2" xfId="2941"/>
    <cellStyle name="20 % - Markeringsfarve4 7 2 2 2" xfId="7928"/>
    <cellStyle name="20 % - Markeringsfarve4 7 2 2 2 2" xfId="18733"/>
    <cellStyle name="20 % - Markeringsfarve4 7 2 2 3" xfId="13749"/>
    <cellStyle name="20 % - Markeringsfarve4 7 2 2 4" xfId="25106"/>
    <cellStyle name="20 % - Markeringsfarve4 7 2 3" xfId="4605"/>
    <cellStyle name="20 % - Markeringsfarve4 7 2 3 2" xfId="9589"/>
    <cellStyle name="20 % - Markeringsfarve4 7 2 3 2 2" xfId="20394"/>
    <cellStyle name="20 % - Markeringsfarve4 7 2 3 3" xfId="15410"/>
    <cellStyle name="20 % - Markeringsfarve4 7 2 3 4" xfId="26767"/>
    <cellStyle name="20 % - Markeringsfarve4 7 2 4" xfId="6267"/>
    <cellStyle name="20 % - Markeringsfarve4 7 2 4 2" xfId="17073"/>
    <cellStyle name="20 % - Markeringsfarve4 7 2 5" xfId="12089"/>
    <cellStyle name="20 % - Markeringsfarve4 7 2 6" xfId="23445"/>
    <cellStyle name="20 % - Markeringsfarve4 7 3" xfId="2112"/>
    <cellStyle name="20 % - Markeringsfarve4 7 3 2" xfId="7099"/>
    <cellStyle name="20 % - Markeringsfarve4 7 3 2 2" xfId="17904"/>
    <cellStyle name="20 % - Markeringsfarve4 7 3 3" xfId="12920"/>
    <cellStyle name="20 % - Markeringsfarve4 7 3 4" xfId="24277"/>
    <cellStyle name="20 % - Markeringsfarve4 7 4" xfId="3776"/>
    <cellStyle name="20 % - Markeringsfarve4 7 4 2" xfId="8760"/>
    <cellStyle name="20 % - Markeringsfarve4 7 4 2 2" xfId="19565"/>
    <cellStyle name="20 % - Markeringsfarve4 7 4 3" xfId="14581"/>
    <cellStyle name="20 % - Markeringsfarve4 7 4 4" xfId="25938"/>
    <cellStyle name="20 % - Markeringsfarve4 7 5" xfId="5438"/>
    <cellStyle name="20 % - Markeringsfarve4 7 5 2" xfId="16244"/>
    <cellStyle name="20 % - Markeringsfarve4 7 6" xfId="10430"/>
    <cellStyle name="20 % - Markeringsfarve4 7 6 2" xfId="21235"/>
    <cellStyle name="20 % - Markeringsfarve4 7 7" xfId="11256"/>
    <cellStyle name="20 % - Markeringsfarve4 7 8" xfId="22060"/>
    <cellStyle name="20 % - Markeringsfarve4 7 9" xfId="22614"/>
    <cellStyle name="20 % - Markeringsfarve4 8" xfId="719"/>
    <cellStyle name="20 % - Markeringsfarve4 8 2" xfId="1551"/>
    <cellStyle name="20 % - Markeringsfarve4 8 2 2" xfId="3215"/>
    <cellStyle name="20 % - Markeringsfarve4 8 2 2 2" xfId="8202"/>
    <cellStyle name="20 % - Markeringsfarve4 8 2 2 2 2" xfId="19007"/>
    <cellStyle name="20 % - Markeringsfarve4 8 2 2 3" xfId="14023"/>
    <cellStyle name="20 % - Markeringsfarve4 8 2 2 4" xfId="25380"/>
    <cellStyle name="20 % - Markeringsfarve4 8 2 3" xfId="4879"/>
    <cellStyle name="20 % - Markeringsfarve4 8 2 3 2" xfId="9863"/>
    <cellStyle name="20 % - Markeringsfarve4 8 2 3 2 2" xfId="20668"/>
    <cellStyle name="20 % - Markeringsfarve4 8 2 3 3" xfId="15684"/>
    <cellStyle name="20 % - Markeringsfarve4 8 2 3 4" xfId="27041"/>
    <cellStyle name="20 % - Markeringsfarve4 8 2 4" xfId="6541"/>
    <cellStyle name="20 % - Markeringsfarve4 8 2 4 2" xfId="17347"/>
    <cellStyle name="20 % - Markeringsfarve4 8 2 5" xfId="12363"/>
    <cellStyle name="20 % - Markeringsfarve4 8 2 6" xfId="23719"/>
    <cellStyle name="20 % - Markeringsfarve4 8 3" xfId="2384"/>
    <cellStyle name="20 % - Markeringsfarve4 8 3 2" xfId="7371"/>
    <cellStyle name="20 % - Markeringsfarve4 8 3 2 2" xfId="18176"/>
    <cellStyle name="20 % - Markeringsfarve4 8 3 3" xfId="13192"/>
    <cellStyle name="20 % - Markeringsfarve4 8 3 4" xfId="24549"/>
    <cellStyle name="20 % - Markeringsfarve4 8 4" xfId="4048"/>
    <cellStyle name="20 % - Markeringsfarve4 8 4 2" xfId="9032"/>
    <cellStyle name="20 % - Markeringsfarve4 8 4 2 2" xfId="19837"/>
    <cellStyle name="20 % - Markeringsfarve4 8 4 3" xfId="14853"/>
    <cellStyle name="20 % - Markeringsfarve4 8 4 4" xfId="26210"/>
    <cellStyle name="20 % - Markeringsfarve4 8 5" xfId="5710"/>
    <cellStyle name="20 % - Markeringsfarve4 8 5 2" xfId="16516"/>
    <cellStyle name="20 % - Markeringsfarve4 8 6" xfId="10696"/>
    <cellStyle name="20 % - Markeringsfarve4 8 6 2" xfId="21501"/>
    <cellStyle name="20 % - Markeringsfarve4 8 7" xfId="11531"/>
    <cellStyle name="20 % - Markeringsfarve4 8 8" xfId="22888"/>
    <cellStyle name="20 % - Markeringsfarve4 9" xfId="998"/>
    <cellStyle name="20 % - Markeringsfarve4 9 2" xfId="2662"/>
    <cellStyle name="20 % - Markeringsfarve4 9 2 2" xfId="7649"/>
    <cellStyle name="20 % - Markeringsfarve4 9 2 2 2" xfId="18454"/>
    <cellStyle name="20 % - Markeringsfarve4 9 2 3" xfId="13470"/>
    <cellStyle name="20 % - Markeringsfarve4 9 2 4" xfId="24827"/>
    <cellStyle name="20 % - Markeringsfarve4 9 3" xfId="4326"/>
    <cellStyle name="20 % - Markeringsfarve4 9 3 2" xfId="9310"/>
    <cellStyle name="20 % - Markeringsfarve4 9 3 2 2" xfId="20115"/>
    <cellStyle name="20 % - Markeringsfarve4 9 3 3" xfId="15131"/>
    <cellStyle name="20 % - Markeringsfarve4 9 3 4" xfId="26488"/>
    <cellStyle name="20 % - Markeringsfarve4 9 4" xfId="5988"/>
    <cellStyle name="20 % - Markeringsfarve4 9 4 2" xfId="16794"/>
    <cellStyle name="20 % - Markeringsfarve4 9 5" xfId="11810"/>
    <cellStyle name="20 % - Markeringsfarve4 9 6" xfId="23166"/>
    <cellStyle name="20 % - Markeringsfarve5" xfId="36" builtinId="46" customBuiltin="1"/>
    <cellStyle name="20 % - Markeringsfarve5 10" xfId="1000"/>
    <cellStyle name="20 % - Markeringsfarve5 10 2" xfId="2664"/>
    <cellStyle name="20 % - Markeringsfarve5 10 2 2" xfId="7651"/>
    <cellStyle name="20 % - Markeringsfarve5 10 2 2 2" xfId="18456"/>
    <cellStyle name="20 % - Markeringsfarve5 10 2 3" xfId="13472"/>
    <cellStyle name="20 % - Markeringsfarve5 10 2 4" xfId="24829"/>
    <cellStyle name="20 % - Markeringsfarve5 10 3" xfId="4328"/>
    <cellStyle name="20 % - Markeringsfarve5 10 3 2" xfId="9312"/>
    <cellStyle name="20 % - Markeringsfarve5 10 3 2 2" xfId="20117"/>
    <cellStyle name="20 % - Markeringsfarve5 10 3 3" xfId="15133"/>
    <cellStyle name="20 % - Markeringsfarve5 10 3 4" xfId="26490"/>
    <cellStyle name="20 % - Markeringsfarve5 10 4" xfId="5990"/>
    <cellStyle name="20 % - Markeringsfarve5 10 4 2" xfId="16796"/>
    <cellStyle name="20 % - Markeringsfarve5 10 5" xfId="11812"/>
    <cellStyle name="20 % - Markeringsfarve5 10 6" xfId="23168"/>
    <cellStyle name="20 % - Markeringsfarve5 11" xfId="1834"/>
    <cellStyle name="20 % - Markeringsfarve5 11 2" xfId="6821"/>
    <cellStyle name="20 % - Markeringsfarve5 11 2 2" xfId="17627"/>
    <cellStyle name="20 % - Markeringsfarve5 11 3" xfId="12643"/>
    <cellStyle name="20 % - Markeringsfarve5 11 4" xfId="24000"/>
    <cellStyle name="20 % - Markeringsfarve5 12" xfId="3499"/>
    <cellStyle name="20 % - Markeringsfarve5 12 2" xfId="8483"/>
    <cellStyle name="20 % - Markeringsfarve5 12 2 2" xfId="19288"/>
    <cellStyle name="20 % - Markeringsfarve5 12 3" xfId="14304"/>
    <cellStyle name="20 % - Markeringsfarve5 12 4" xfId="25661"/>
    <cellStyle name="20 % - Markeringsfarve5 13" xfId="5160"/>
    <cellStyle name="20 % - Markeringsfarve5 13 2" xfId="15967"/>
    <cellStyle name="20 % - Markeringsfarve5 14" xfId="10144"/>
    <cellStyle name="20 % - Markeringsfarve5 14 2" xfId="20949"/>
    <cellStyle name="20 % - Markeringsfarve5 15" xfId="10978"/>
    <cellStyle name="20 % - Markeringsfarve5 16" xfId="21783"/>
    <cellStyle name="20 % - Markeringsfarve5 17" xfId="22336"/>
    <cellStyle name="20 % - Markeringsfarve5 2" xfId="73"/>
    <cellStyle name="20 % - Markeringsfarve5 2 10" xfId="3519"/>
    <cellStyle name="20 % - Markeringsfarve5 2 10 2" xfId="8503"/>
    <cellStyle name="20 % - Markeringsfarve5 2 10 2 2" xfId="19308"/>
    <cellStyle name="20 % - Markeringsfarve5 2 10 3" xfId="14324"/>
    <cellStyle name="20 % - Markeringsfarve5 2 10 4" xfId="25681"/>
    <cellStyle name="20 % - Markeringsfarve5 2 11" xfId="5180"/>
    <cellStyle name="20 % - Markeringsfarve5 2 11 2" xfId="15987"/>
    <cellStyle name="20 % - Markeringsfarve5 2 12" xfId="10163"/>
    <cellStyle name="20 % - Markeringsfarve5 2 12 2" xfId="20968"/>
    <cellStyle name="20 % - Markeringsfarve5 2 13" xfId="10997"/>
    <cellStyle name="20 % - Markeringsfarve5 2 14" xfId="21802"/>
    <cellStyle name="20 % - Markeringsfarve5 2 15" xfId="22355"/>
    <cellStyle name="20 % - Markeringsfarve5 2 2" xfId="202"/>
    <cellStyle name="20 % - Markeringsfarve5 2 2 10" xfId="21856"/>
    <cellStyle name="20 % - Markeringsfarve5 2 2 11" xfId="22409"/>
    <cellStyle name="20 % - Markeringsfarve5 2 2 2" xfId="520"/>
    <cellStyle name="20 % - Markeringsfarve5 2 2 2 2" xfId="1352"/>
    <cellStyle name="20 % - Markeringsfarve5 2 2 2 2 2" xfId="3016"/>
    <cellStyle name="20 % - Markeringsfarve5 2 2 2 2 2 2" xfId="8003"/>
    <cellStyle name="20 % - Markeringsfarve5 2 2 2 2 2 2 2" xfId="18808"/>
    <cellStyle name="20 % - Markeringsfarve5 2 2 2 2 2 3" xfId="13824"/>
    <cellStyle name="20 % - Markeringsfarve5 2 2 2 2 2 4" xfId="25181"/>
    <cellStyle name="20 % - Markeringsfarve5 2 2 2 2 3" xfId="4680"/>
    <cellStyle name="20 % - Markeringsfarve5 2 2 2 2 3 2" xfId="9664"/>
    <cellStyle name="20 % - Markeringsfarve5 2 2 2 2 3 2 2" xfId="20469"/>
    <cellStyle name="20 % - Markeringsfarve5 2 2 2 2 3 3" xfId="15485"/>
    <cellStyle name="20 % - Markeringsfarve5 2 2 2 2 3 4" xfId="26842"/>
    <cellStyle name="20 % - Markeringsfarve5 2 2 2 2 4" xfId="6342"/>
    <cellStyle name="20 % - Markeringsfarve5 2 2 2 2 4 2" xfId="17148"/>
    <cellStyle name="20 % - Markeringsfarve5 2 2 2 2 5" xfId="12164"/>
    <cellStyle name="20 % - Markeringsfarve5 2 2 2 2 6" xfId="23520"/>
    <cellStyle name="20 % - Markeringsfarve5 2 2 2 3" xfId="2185"/>
    <cellStyle name="20 % - Markeringsfarve5 2 2 2 3 2" xfId="7172"/>
    <cellStyle name="20 % - Markeringsfarve5 2 2 2 3 2 2" xfId="17977"/>
    <cellStyle name="20 % - Markeringsfarve5 2 2 2 3 3" xfId="12993"/>
    <cellStyle name="20 % - Markeringsfarve5 2 2 2 3 4" xfId="24350"/>
    <cellStyle name="20 % - Markeringsfarve5 2 2 2 4" xfId="3849"/>
    <cellStyle name="20 % - Markeringsfarve5 2 2 2 4 2" xfId="8833"/>
    <cellStyle name="20 % - Markeringsfarve5 2 2 2 4 2 2" xfId="19638"/>
    <cellStyle name="20 % - Markeringsfarve5 2 2 2 4 3" xfId="14654"/>
    <cellStyle name="20 % - Markeringsfarve5 2 2 2 4 4" xfId="26011"/>
    <cellStyle name="20 % - Markeringsfarve5 2 2 2 5" xfId="5511"/>
    <cellStyle name="20 % - Markeringsfarve5 2 2 2 5 2" xfId="16317"/>
    <cellStyle name="20 % - Markeringsfarve5 2 2 2 6" xfId="10497"/>
    <cellStyle name="20 % - Markeringsfarve5 2 2 2 6 2" xfId="21302"/>
    <cellStyle name="20 % - Markeringsfarve5 2 2 2 7" xfId="11331"/>
    <cellStyle name="20 % - Markeringsfarve5 2 2 2 8" xfId="22135"/>
    <cellStyle name="20 % - Markeringsfarve5 2 2 2 9" xfId="22689"/>
    <cellStyle name="20 % - Markeringsfarve5 2 2 3" xfId="794"/>
    <cellStyle name="20 % - Markeringsfarve5 2 2 3 2" xfId="1626"/>
    <cellStyle name="20 % - Markeringsfarve5 2 2 3 2 2" xfId="3290"/>
    <cellStyle name="20 % - Markeringsfarve5 2 2 3 2 2 2" xfId="8277"/>
    <cellStyle name="20 % - Markeringsfarve5 2 2 3 2 2 2 2" xfId="19082"/>
    <cellStyle name="20 % - Markeringsfarve5 2 2 3 2 2 3" xfId="14098"/>
    <cellStyle name="20 % - Markeringsfarve5 2 2 3 2 2 4" xfId="25455"/>
    <cellStyle name="20 % - Markeringsfarve5 2 2 3 2 3" xfId="4954"/>
    <cellStyle name="20 % - Markeringsfarve5 2 2 3 2 3 2" xfId="9938"/>
    <cellStyle name="20 % - Markeringsfarve5 2 2 3 2 3 2 2" xfId="20743"/>
    <cellStyle name="20 % - Markeringsfarve5 2 2 3 2 3 3" xfId="15759"/>
    <cellStyle name="20 % - Markeringsfarve5 2 2 3 2 3 4" xfId="27116"/>
    <cellStyle name="20 % - Markeringsfarve5 2 2 3 2 4" xfId="6616"/>
    <cellStyle name="20 % - Markeringsfarve5 2 2 3 2 4 2" xfId="17422"/>
    <cellStyle name="20 % - Markeringsfarve5 2 2 3 2 5" xfId="12438"/>
    <cellStyle name="20 % - Markeringsfarve5 2 2 3 2 6" xfId="23794"/>
    <cellStyle name="20 % - Markeringsfarve5 2 2 3 3" xfId="2459"/>
    <cellStyle name="20 % - Markeringsfarve5 2 2 3 3 2" xfId="7446"/>
    <cellStyle name="20 % - Markeringsfarve5 2 2 3 3 2 2" xfId="18251"/>
    <cellStyle name="20 % - Markeringsfarve5 2 2 3 3 3" xfId="13267"/>
    <cellStyle name="20 % - Markeringsfarve5 2 2 3 3 4" xfId="24624"/>
    <cellStyle name="20 % - Markeringsfarve5 2 2 3 4" xfId="4123"/>
    <cellStyle name="20 % - Markeringsfarve5 2 2 3 4 2" xfId="9107"/>
    <cellStyle name="20 % - Markeringsfarve5 2 2 3 4 2 2" xfId="19912"/>
    <cellStyle name="20 % - Markeringsfarve5 2 2 3 4 3" xfId="14928"/>
    <cellStyle name="20 % - Markeringsfarve5 2 2 3 4 4" xfId="26285"/>
    <cellStyle name="20 % - Markeringsfarve5 2 2 3 5" xfId="5785"/>
    <cellStyle name="20 % - Markeringsfarve5 2 2 3 5 2" xfId="16591"/>
    <cellStyle name="20 % - Markeringsfarve5 2 2 3 6" xfId="10771"/>
    <cellStyle name="20 % - Markeringsfarve5 2 2 3 6 2" xfId="21576"/>
    <cellStyle name="20 % - Markeringsfarve5 2 2 3 7" xfId="11606"/>
    <cellStyle name="20 % - Markeringsfarve5 2 2 3 8" xfId="22963"/>
    <cellStyle name="20 % - Markeringsfarve5 2 2 4" xfId="1073"/>
    <cellStyle name="20 % - Markeringsfarve5 2 2 4 2" xfId="2737"/>
    <cellStyle name="20 % - Markeringsfarve5 2 2 4 2 2" xfId="7724"/>
    <cellStyle name="20 % - Markeringsfarve5 2 2 4 2 2 2" xfId="18529"/>
    <cellStyle name="20 % - Markeringsfarve5 2 2 4 2 3" xfId="13545"/>
    <cellStyle name="20 % - Markeringsfarve5 2 2 4 2 4" xfId="24902"/>
    <cellStyle name="20 % - Markeringsfarve5 2 2 4 3" xfId="4401"/>
    <cellStyle name="20 % - Markeringsfarve5 2 2 4 3 2" xfId="9385"/>
    <cellStyle name="20 % - Markeringsfarve5 2 2 4 3 2 2" xfId="20190"/>
    <cellStyle name="20 % - Markeringsfarve5 2 2 4 3 3" xfId="15206"/>
    <cellStyle name="20 % - Markeringsfarve5 2 2 4 3 4" xfId="26563"/>
    <cellStyle name="20 % - Markeringsfarve5 2 2 4 4" xfId="6063"/>
    <cellStyle name="20 % - Markeringsfarve5 2 2 4 4 2" xfId="16869"/>
    <cellStyle name="20 % - Markeringsfarve5 2 2 4 5" xfId="11885"/>
    <cellStyle name="20 % - Markeringsfarve5 2 2 4 6" xfId="23241"/>
    <cellStyle name="20 % - Markeringsfarve5 2 2 5" xfId="1907"/>
    <cellStyle name="20 % - Markeringsfarve5 2 2 5 2" xfId="6894"/>
    <cellStyle name="20 % - Markeringsfarve5 2 2 5 2 2" xfId="17700"/>
    <cellStyle name="20 % - Markeringsfarve5 2 2 5 3" xfId="12716"/>
    <cellStyle name="20 % - Markeringsfarve5 2 2 5 4" xfId="24073"/>
    <cellStyle name="20 % - Markeringsfarve5 2 2 6" xfId="3572"/>
    <cellStyle name="20 % - Markeringsfarve5 2 2 6 2" xfId="8556"/>
    <cellStyle name="20 % - Markeringsfarve5 2 2 6 2 2" xfId="19361"/>
    <cellStyle name="20 % - Markeringsfarve5 2 2 6 3" xfId="14377"/>
    <cellStyle name="20 % - Markeringsfarve5 2 2 6 4" xfId="25734"/>
    <cellStyle name="20 % - Markeringsfarve5 2 2 7" xfId="5233"/>
    <cellStyle name="20 % - Markeringsfarve5 2 2 7 2" xfId="16040"/>
    <cellStyle name="20 % - Markeringsfarve5 2 2 8" xfId="10217"/>
    <cellStyle name="20 % - Markeringsfarve5 2 2 8 2" xfId="21022"/>
    <cellStyle name="20 % - Markeringsfarve5 2 2 9" xfId="11051"/>
    <cellStyle name="20 % - Markeringsfarve5 2 3" xfId="257"/>
    <cellStyle name="20 % - Markeringsfarve5 2 3 10" xfId="21910"/>
    <cellStyle name="20 % - Markeringsfarve5 2 3 11" xfId="22463"/>
    <cellStyle name="20 % - Markeringsfarve5 2 3 2" xfId="574"/>
    <cellStyle name="20 % - Markeringsfarve5 2 3 2 2" xfId="1406"/>
    <cellStyle name="20 % - Markeringsfarve5 2 3 2 2 2" xfId="3070"/>
    <cellStyle name="20 % - Markeringsfarve5 2 3 2 2 2 2" xfId="8057"/>
    <cellStyle name="20 % - Markeringsfarve5 2 3 2 2 2 2 2" xfId="18862"/>
    <cellStyle name="20 % - Markeringsfarve5 2 3 2 2 2 3" xfId="13878"/>
    <cellStyle name="20 % - Markeringsfarve5 2 3 2 2 2 4" xfId="25235"/>
    <cellStyle name="20 % - Markeringsfarve5 2 3 2 2 3" xfId="4734"/>
    <cellStyle name="20 % - Markeringsfarve5 2 3 2 2 3 2" xfId="9718"/>
    <cellStyle name="20 % - Markeringsfarve5 2 3 2 2 3 2 2" xfId="20523"/>
    <cellStyle name="20 % - Markeringsfarve5 2 3 2 2 3 3" xfId="15539"/>
    <cellStyle name="20 % - Markeringsfarve5 2 3 2 2 3 4" xfId="26896"/>
    <cellStyle name="20 % - Markeringsfarve5 2 3 2 2 4" xfId="6396"/>
    <cellStyle name="20 % - Markeringsfarve5 2 3 2 2 4 2" xfId="17202"/>
    <cellStyle name="20 % - Markeringsfarve5 2 3 2 2 5" xfId="12218"/>
    <cellStyle name="20 % - Markeringsfarve5 2 3 2 2 6" xfId="23574"/>
    <cellStyle name="20 % - Markeringsfarve5 2 3 2 3" xfId="2239"/>
    <cellStyle name="20 % - Markeringsfarve5 2 3 2 3 2" xfId="7226"/>
    <cellStyle name="20 % - Markeringsfarve5 2 3 2 3 2 2" xfId="18031"/>
    <cellStyle name="20 % - Markeringsfarve5 2 3 2 3 3" xfId="13047"/>
    <cellStyle name="20 % - Markeringsfarve5 2 3 2 3 4" xfId="24404"/>
    <cellStyle name="20 % - Markeringsfarve5 2 3 2 4" xfId="3903"/>
    <cellStyle name="20 % - Markeringsfarve5 2 3 2 4 2" xfId="8887"/>
    <cellStyle name="20 % - Markeringsfarve5 2 3 2 4 2 2" xfId="19692"/>
    <cellStyle name="20 % - Markeringsfarve5 2 3 2 4 3" xfId="14708"/>
    <cellStyle name="20 % - Markeringsfarve5 2 3 2 4 4" xfId="26065"/>
    <cellStyle name="20 % - Markeringsfarve5 2 3 2 5" xfId="5565"/>
    <cellStyle name="20 % - Markeringsfarve5 2 3 2 5 2" xfId="16371"/>
    <cellStyle name="20 % - Markeringsfarve5 2 3 2 6" xfId="10551"/>
    <cellStyle name="20 % - Markeringsfarve5 2 3 2 6 2" xfId="21356"/>
    <cellStyle name="20 % - Markeringsfarve5 2 3 2 7" xfId="11385"/>
    <cellStyle name="20 % - Markeringsfarve5 2 3 2 8" xfId="22189"/>
    <cellStyle name="20 % - Markeringsfarve5 2 3 2 9" xfId="22743"/>
    <cellStyle name="20 % - Markeringsfarve5 2 3 3" xfId="848"/>
    <cellStyle name="20 % - Markeringsfarve5 2 3 3 2" xfId="1680"/>
    <cellStyle name="20 % - Markeringsfarve5 2 3 3 2 2" xfId="3344"/>
    <cellStyle name="20 % - Markeringsfarve5 2 3 3 2 2 2" xfId="8331"/>
    <cellStyle name="20 % - Markeringsfarve5 2 3 3 2 2 2 2" xfId="19136"/>
    <cellStyle name="20 % - Markeringsfarve5 2 3 3 2 2 3" xfId="14152"/>
    <cellStyle name="20 % - Markeringsfarve5 2 3 3 2 2 4" xfId="25509"/>
    <cellStyle name="20 % - Markeringsfarve5 2 3 3 2 3" xfId="5008"/>
    <cellStyle name="20 % - Markeringsfarve5 2 3 3 2 3 2" xfId="9992"/>
    <cellStyle name="20 % - Markeringsfarve5 2 3 3 2 3 2 2" xfId="20797"/>
    <cellStyle name="20 % - Markeringsfarve5 2 3 3 2 3 3" xfId="15813"/>
    <cellStyle name="20 % - Markeringsfarve5 2 3 3 2 3 4" xfId="27170"/>
    <cellStyle name="20 % - Markeringsfarve5 2 3 3 2 4" xfId="6670"/>
    <cellStyle name="20 % - Markeringsfarve5 2 3 3 2 4 2" xfId="17476"/>
    <cellStyle name="20 % - Markeringsfarve5 2 3 3 2 5" xfId="12492"/>
    <cellStyle name="20 % - Markeringsfarve5 2 3 3 2 6" xfId="23848"/>
    <cellStyle name="20 % - Markeringsfarve5 2 3 3 3" xfId="2513"/>
    <cellStyle name="20 % - Markeringsfarve5 2 3 3 3 2" xfId="7500"/>
    <cellStyle name="20 % - Markeringsfarve5 2 3 3 3 2 2" xfId="18305"/>
    <cellStyle name="20 % - Markeringsfarve5 2 3 3 3 3" xfId="13321"/>
    <cellStyle name="20 % - Markeringsfarve5 2 3 3 3 4" xfId="24678"/>
    <cellStyle name="20 % - Markeringsfarve5 2 3 3 4" xfId="4177"/>
    <cellStyle name="20 % - Markeringsfarve5 2 3 3 4 2" xfId="9161"/>
    <cellStyle name="20 % - Markeringsfarve5 2 3 3 4 2 2" xfId="19966"/>
    <cellStyle name="20 % - Markeringsfarve5 2 3 3 4 3" xfId="14982"/>
    <cellStyle name="20 % - Markeringsfarve5 2 3 3 4 4" xfId="26339"/>
    <cellStyle name="20 % - Markeringsfarve5 2 3 3 5" xfId="5839"/>
    <cellStyle name="20 % - Markeringsfarve5 2 3 3 5 2" xfId="16645"/>
    <cellStyle name="20 % - Markeringsfarve5 2 3 3 6" xfId="10825"/>
    <cellStyle name="20 % - Markeringsfarve5 2 3 3 6 2" xfId="21630"/>
    <cellStyle name="20 % - Markeringsfarve5 2 3 3 7" xfId="11660"/>
    <cellStyle name="20 % - Markeringsfarve5 2 3 3 8" xfId="23017"/>
    <cellStyle name="20 % - Markeringsfarve5 2 3 4" xfId="1127"/>
    <cellStyle name="20 % - Markeringsfarve5 2 3 4 2" xfId="2791"/>
    <cellStyle name="20 % - Markeringsfarve5 2 3 4 2 2" xfId="7778"/>
    <cellStyle name="20 % - Markeringsfarve5 2 3 4 2 2 2" xfId="18583"/>
    <cellStyle name="20 % - Markeringsfarve5 2 3 4 2 3" xfId="13599"/>
    <cellStyle name="20 % - Markeringsfarve5 2 3 4 2 4" xfId="24956"/>
    <cellStyle name="20 % - Markeringsfarve5 2 3 4 3" xfId="4455"/>
    <cellStyle name="20 % - Markeringsfarve5 2 3 4 3 2" xfId="9439"/>
    <cellStyle name="20 % - Markeringsfarve5 2 3 4 3 2 2" xfId="20244"/>
    <cellStyle name="20 % - Markeringsfarve5 2 3 4 3 3" xfId="15260"/>
    <cellStyle name="20 % - Markeringsfarve5 2 3 4 3 4" xfId="26617"/>
    <cellStyle name="20 % - Markeringsfarve5 2 3 4 4" xfId="6117"/>
    <cellStyle name="20 % - Markeringsfarve5 2 3 4 4 2" xfId="16923"/>
    <cellStyle name="20 % - Markeringsfarve5 2 3 4 5" xfId="11939"/>
    <cellStyle name="20 % - Markeringsfarve5 2 3 4 6" xfId="23295"/>
    <cellStyle name="20 % - Markeringsfarve5 2 3 5" xfId="1961"/>
    <cellStyle name="20 % - Markeringsfarve5 2 3 5 2" xfId="6948"/>
    <cellStyle name="20 % - Markeringsfarve5 2 3 5 2 2" xfId="17754"/>
    <cellStyle name="20 % - Markeringsfarve5 2 3 5 3" xfId="12770"/>
    <cellStyle name="20 % - Markeringsfarve5 2 3 5 4" xfId="24127"/>
    <cellStyle name="20 % - Markeringsfarve5 2 3 6" xfId="3626"/>
    <cellStyle name="20 % - Markeringsfarve5 2 3 6 2" xfId="8610"/>
    <cellStyle name="20 % - Markeringsfarve5 2 3 6 2 2" xfId="19415"/>
    <cellStyle name="20 % - Markeringsfarve5 2 3 6 3" xfId="14431"/>
    <cellStyle name="20 % - Markeringsfarve5 2 3 6 4" xfId="25788"/>
    <cellStyle name="20 % - Markeringsfarve5 2 3 7" xfId="5287"/>
    <cellStyle name="20 % - Markeringsfarve5 2 3 7 2" xfId="16094"/>
    <cellStyle name="20 % - Markeringsfarve5 2 3 8" xfId="10271"/>
    <cellStyle name="20 % - Markeringsfarve5 2 3 8 2" xfId="21076"/>
    <cellStyle name="20 % - Markeringsfarve5 2 3 9" xfId="11105"/>
    <cellStyle name="20 % - Markeringsfarve5 2 4" xfId="312"/>
    <cellStyle name="20 % - Markeringsfarve5 2 4 10" xfId="21965"/>
    <cellStyle name="20 % - Markeringsfarve5 2 4 11" xfId="22518"/>
    <cellStyle name="20 % - Markeringsfarve5 2 4 2" xfId="629"/>
    <cellStyle name="20 % - Markeringsfarve5 2 4 2 2" xfId="1461"/>
    <cellStyle name="20 % - Markeringsfarve5 2 4 2 2 2" xfId="3125"/>
    <cellStyle name="20 % - Markeringsfarve5 2 4 2 2 2 2" xfId="8112"/>
    <cellStyle name="20 % - Markeringsfarve5 2 4 2 2 2 2 2" xfId="18917"/>
    <cellStyle name="20 % - Markeringsfarve5 2 4 2 2 2 3" xfId="13933"/>
    <cellStyle name="20 % - Markeringsfarve5 2 4 2 2 2 4" xfId="25290"/>
    <cellStyle name="20 % - Markeringsfarve5 2 4 2 2 3" xfId="4789"/>
    <cellStyle name="20 % - Markeringsfarve5 2 4 2 2 3 2" xfId="9773"/>
    <cellStyle name="20 % - Markeringsfarve5 2 4 2 2 3 2 2" xfId="20578"/>
    <cellStyle name="20 % - Markeringsfarve5 2 4 2 2 3 3" xfId="15594"/>
    <cellStyle name="20 % - Markeringsfarve5 2 4 2 2 3 4" xfId="26951"/>
    <cellStyle name="20 % - Markeringsfarve5 2 4 2 2 4" xfId="6451"/>
    <cellStyle name="20 % - Markeringsfarve5 2 4 2 2 4 2" xfId="17257"/>
    <cellStyle name="20 % - Markeringsfarve5 2 4 2 2 5" xfId="12273"/>
    <cellStyle name="20 % - Markeringsfarve5 2 4 2 2 6" xfId="23629"/>
    <cellStyle name="20 % - Markeringsfarve5 2 4 2 3" xfId="2294"/>
    <cellStyle name="20 % - Markeringsfarve5 2 4 2 3 2" xfId="7281"/>
    <cellStyle name="20 % - Markeringsfarve5 2 4 2 3 2 2" xfId="18086"/>
    <cellStyle name="20 % - Markeringsfarve5 2 4 2 3 3" xfId="13102"/>
    <cellStyle name="20 % - Markeringsfarve5 2 4 2 3 4" xfId="24459"/>
    <cellStyle name="20 % - Markeringsfarve5 2 4 2 4" xfId="3958"/>
    <cellStyle name="20 % - Markeringsfarve5 2 4 2 4 2" xfId="8942"/>
    <cellStyle name="20 % - Markeringsfarve5 2 4 2 4 2 2" xfId="19747"/>
    <cellStyle name="20 % - Markeringsfarve5 2 4 2 4 3" xfId="14763"/>
    <cellStyle name="20 % - Markeringsfarve5 2 4 2 4 4" xfId="26120"/>
    <cellStyle name="20 % - Markeringsfarve5 2 4 2 5" xfId="5620"/>
    <cellStyle name="20 % - Markeringsfarve5 2 4 2 5 2" xfId="16426"/>
    <cellStyle name="20 % - Markeringsfarve5 2 4 2 6" xfId="10606"/>
    <cellStyle name="20 % - Markeringsfarve5 2 4 2 6 2" xfId="21411"/>
    <cellStyle name="20 % - Markeringsfarve5 2 4 2 7" xfId="11440"/>
    <cellStyle name="20 % - Markeringsfarve5 2 4 2 8" xfId="22244"/>
    <cellStyle name="20 % - Markeringsfarve5 2 4 2 9" xfId="22798"/>
    <cellStyle name="20 % - Markeringsfarve5 2 4 3" xfId="903"/>
    <cellStyle name="20 % - Markeringsfarve5 2 4 3 2" xfId="1735"/>
    <cellStyle name="20 % - Markeringsfarve5 2 4 3 2 2" xfId="3399"/>
    <cellStyle name="20 % - Markeringsfarve5 2 4 3 2 2 2" xfId="8386"/>
    <cellStyle name="20 % - Markeringsfarve5 2 4 3 2 2 2 2" xfId="19191"/>
    <cellStyle name="20 % - Markeringsfarve5 2 4 3 2 2 3" xfId="14207"/>
    <cellStyle name="20 % - Markeringsfarve5 2 4 3 2 2 4" xfId="25564"/>
    <cellStyle name="20 % - Markeringsfarve5 2 4 3 2 3" xfId="5063"/>
    <cellStyle name="20 % - Markeringsfarve5 2 4 3 2 3 2" xfId="10047"/>
    <cellStyle name="20 % - Markeringsfarve5 2 4 3 2 3 2 2" xfId="20852"/>
    <cellStyle name="20 % - Markeringsfarve5 2 4 3 2 3 3" xfId="15868"/>
    <cellStyle name="20 % - Markeringsfarve5 2 4 3 2 3 4" xfId="27225"/>
    <cellStyle name="20 % - Markeringsfarve5 2 4 3 2 4" xfId="6725"/>
    <cellStyle name="20 % - Markeringsfarve5 2 4 3 2 4 2" xfId="17531"/>
    <cellStyle name="20 % - Markeringsfarve5 2 4 3 2 5" xfId="12547"/>
    <cellStyle name="20 % - Markeringsfarve5 2 4 3 2 6" xfId="23903"/>
    <cellStyle name="20 % - Markeringsfarve5 2 4 3 3" xfId="2568"/>
    <cellStyle name="20 % - Markeringsfarve5 2 4 3 3 2" xfId="7555"/>
    <cellStyle name="20 % - Markeringsfarve5 2 4 3 3 2 2" xfId="18360"/>
    <cellStyle name="20 % - Markeringsfarve5 2 4 3 3 3" xfId="13376"/>
    <cellStyle name="20 % - Markeringsfarve5 2 4 3 3 4" xfId="24733"/>
    <cellStyle name="20 % - Markeringsfarve5 2 4 3 4" xfId="4232"/>
    <cellStyle name="20 % - Markeringsfarve5 2 4 3 4 2" xfId="9216"/>
    <cellStyle name="20 % - Markeringsfarve5 2 4 3 4 2 2" xfId="20021"/>
    <cellStyle name="20 % - Markeringsfarve5 2 4 3 4 3" xfId="15037"/>
    <cellStyle name="20 % - Markeringsfarve5 2 4 3 4 4" xfId="26394"/>
    <cellStyle name="20 % - Markeringsfarve5 2 4 3 5" xfId="5894"/>
    <cellStyle name="20 % - Markeringsfarve5 2 4 3 5 2" xfId="16700"/>
    <cellStyle name="20 % - Markeringsfarve5 2 4 3 6" xfId="10880"/>
    <cellStyle name="20 % - Markeringsfarve5 2 4 3 6 2" xfId="21685"/>
    <cellStyle name="20 % - Markeringsfarve5 2 4 3 7" xfId="11715"/>
    <cellStyle name="20 % - Markeringsfarve5 2 4 3 8" xfId="23072"/>
    <cellStyle name="20 % - Markeringsfarve5 2 4 4" xfId="1182"/>
    <cellStyle name="20 % - Markeringsfarve5 2 4 4 2" xfId="2846"/>
    <cellStyle name="20 % - Markeringsfarve5 2 4 4 2 2" xfId="7833"/>
    <cellStyle name="20 % - Markeringsfarve5 2 4 4 2 2 2" xfId="18638"/>
    <cellStyle name="20 % - Markeringsfarve5 2 4 4 2 3" xfId="13654"/>
    <cellStyle name="20 % - Markeringsfarve5 2 4 4 2 4" xfId="25011"/>
    <cellStyle name="20 % - Markeringsfarve5 2 4 4 3" xfId="4510"/>
    <cellStyle name="20 % - Markeringsfarve5 2 4 4 3 2" xfId="9494"/>
    <cellStyle name="20 % - Markeringsfarve5 2 4 4 3 2 2" xfId="20299"/>
    <cellStyle name="20 % - Markeringsfarve5 2 4 4 3 3" xfId="15315"/>
    <cellStyle name="20 % - Markeringsfarve5 2 4 4 3 4" xfId="26672"/>
    <cellStyle name="20 % - Markeringsfarve5 2 4 4 4" xfId="6172"/>
    <cellStyle name="20 % - Markeringsfarve5 2 4 4 4 2" xfId="16978"/>
    <cellStyle name="20 % - Markeringsfarve5 2 4 4 5" xfId="11994"/>
    <cellStyle name="20 % - Markeringsfarve5 2 4 4 6" xfId="23350"/>
    <cellStyle name="20 % - Markeringsfarve5 2 4 5" xfId="2016"/>
    <cellStyle name="20 % - Markeringsfarve5 2 4 5 2" xfId="7003"/>
    <cellStyle name="20 % - Markeringsfarve5 2 4 5 2 2" xfId="17809"/>
    <cellStyle name="20 % - Markeringsfarve5 2 4 5 3" xfId="12825"/>
    <cellStyle name="20 % - Markeringsfarve5 2 4 5 4" xfId="24182"/>
    <cellStyle name="20 % - Markeringsfarve5 2 4 6" xfId="3681"/>
    <cellStyle name="20 % - Markeringsfarve5 2 4 6 2" xfId="8665"/>
    <cellStyle name="20 % - Markeringsfarve5 2 4 6 2 2" xfId="19470"/>
    <cellStyle name="20 % - Markeringsfarve5 2 4 6 3" xfId="14486"/>
    <cellStyle name="20 % - Markeringsfarve5 2 4 6 4" xfId="25843"/>
    <cellStyle name="20 % - Markeringsfarve5 2 4 7" xfId="5342"/>
    <cellStyle name="20 % - Markeringsfarve5 2 4 7 2" xfId="16149"/>
    <cellStyle name="20 % - Markeringsfarve5 2 4 8" xfId="10326"/>
    <cellStyle name="20 % - Markeringsfarve5 2 4 8 2" xfId="21131"/>
    <cellStyle name="20 % - Markeringsfarve5 2 4 9" xfId="11160"/>
    <cellStyle name="20 % - Markeringsfarve5 2 5" xfId="368"/>
    <cellStyle name="20 % - Markeringsfarve5 2 5 10" xfId="22021"/>
    <cellStyle name="20 % - Markeringsfarve5 2 5 11" xfId="22574"/>
    <cellStyle name="20 % - Markeringsfarve5 2 5 2" xfId="685"/>
    <cellStyle name="20 % - Markeringsfarve5 2 5 2 2" xfId="1517"/>
    <cellStyle name="20 % - Markeringsfarve5 2 5 2 2 2" xfId="3181"/>
    <cellStyle name="20 % - Markeringsfarve5 2 5 2 2 2 2" xfId="8168"/>
    <cellStyle name="20 % - Markeringsfarve5 2 5 2 2 2 2 2" xfId="18973"/>
    <cellStyle name="20 % - Markeringsfarve5 2 5 2 2 2 3" xfId="13989"/>
    <cellStyle name="20 % - Markeringsfarve5 2 5 2 2 2 4" xfId="25346"/>
    <cellStyle name="20 % - Markeringsfarve5 2 5 2 2 3" xfId="4845"/>
    <cellStyle name="20 % - Markeringsfarve5 2 5 2 2 3 2" xfId="9829"/>
    <cellStyle name="20 % - Markeringsfarve5 2 5 2 2 3 2 2" xfId="20634"/>
    <cellStyle name="20 % - Markeringsfarve5 2 5 2 2 3 3" xfId="15650"/>
    <cellStyle name="20 % - Markeringsfarve5 2 5 2 2 3 4" xfId="27007"/>
    <cellStyle name="20 % - Markeringsfarve5 2 5 2 2 4" xfId="6507"/>
    <cellStyle name="20 % - Markeringsfarve5 2 5 2 2 4 2" xfId="17313"/>
    <cellStyle name="20 % - Markeringsfarve5 2 5 2 2 5" xfId="12329"/>
    <cellStyle name="20 % - Markeringsfarve5 2 5 2 2 6" xfId="23685"/>
    <cellStyle name="20 % - Markeringsfarve5 2 5 2 3" xfId="2350"/>
    <cellStyle name="20 % - Markeringsfarve5 2 5 2 3 2" xfId="7337"/>
    <cellStyle name="20 % - Markeringsfarve5 2 5 2 3 2 2" xfId="18142"/>
    <cellStyle name="20 % - Markeringsfarve5 2 5 2 3 3" xfId="13158"/>
    <cellStyle name="20 % - Markeringsfarve5 2 5 2 3 4" xfId="24515"/>
    <cellStyle name="20 % - Markeringsfarve5 2 5 2 4" xfId="4014"/>
    <cellStyle name="20 % - Markeringsfarve5 2 5 2 4 2" xfId="8998"/>
    <cellStyle name="20 % - Markeringsfarve5 2 5 2 4 2 2" xfId="19803"/>
    <cellStyle name="20 % - Markeringsfarve5 2 5 2 4 3" xfId="14819"/>
    <cellStyle name="20 % - Markeringsfarve5 2 5 2 4 4" xfId="26176"/>
    <cellStyle name="20 % - Markeringsfarve5 2 5 2 5" xfId="5676"/>
    <cellStyle name="20 % - Markeringsfarve5 2 5 2 5 2" xfId="16482"/>
    <cellStyle name="20 % - Markeringsfarve5 2 5 2 6" xfId="10662"/>
    <cellStyle name="20 % - Markeringsfarve5 2 5 2 6 2" xfId="21467"/>
    <cellStyle name="20 % - Markeringsfarve5 2 5 2 7" xfId="11496"/>
    <cellStyle name="20 % - Markeringsfarve5 2 5 2 8" xfId="22300"/>
    <cellStyle name="20 % - Markeringsfarve5 2 5 2 9" xfId="22854"/>
    <cellStyle name="20 % - Markeringsfarve5 2 5 3" xfId="959"/>
    <cellStyle name="20 % - Markeringsfarve5 2 5 3 2" xfId="1791"/>
    <cellStyle name="20 % - Markeringsfarve5 2 5 3 2 2" xfId="3455"/>
    <cellStyle name="20 % - Markeringsfarve5 2 5 3 2 2 2" xfId="8442"/>
    <cellStyle name="20 % - Markeringsfarve5 2 5 3 2 2 2 2" xfId="19247"/>
    <cellStyle name="20 % - Markeringsfarve5 2 5 3 2 2 3" xfId="14263"/>
    <cellStyle name="20 % - Markeringsfarve5 2 5 3 2 2 4" xfId="25620"/>
    <cellStyle name="20 % - Markeringsfarve5 2 5 3 2 3" xfId="5119"/>
    <cellStyle name="20 % - Markeringsfarve5 2 5 3 2 3 2" xfId="10103"/>
    <cellStyle name="20 % - Markeringsfarve5 2 5 3 2 3 2 2" xfId="20908"/>
    <cellStyle name="20 % - Markeringsfarve5 2 5 3 2 3 3" xfId="15924"/>
    <cellStyle name="20 % - Markeringsfarve5 2 5 3 2 3 4" xfId="27281"/>
    <cellStyle name="20 % - Markeringsfarve5 2 5 3 2 4" xfId="6781"/>
    <cellStyle name="20 % - Markeringsfarve5 2 5 3 2 4 2" xfId="17587"/>
    <cellStyle name="20 % - Markeringsfarve5 2 5 3 2 5" xfId="12603"/>
    <cellStyle name="20 % - Markeringsfarve5 2 5 3 2 6" xfId="23959"/>
    <cellStyle name="20 % - Markeringsfarve5 2 5 3 3" xfId="2624"/>
    <cellStyle name="20 % - Markeringsfarve5 2 5 3 3 2" xfId="7611"/>
    <cellStyle name="20 % - Markeringsfarve5 2 5 3 3 2 2" xfId="18416"/>
    <cellStyle name="20 % - Markeringsfarve5 2 5 3 3 3" xfId="13432"/>
    <cellStyle name="20 % - Markeringsfarve5 2 5 3 3 4" xfId="24789"/>
    <cellStyle name="20 % - Markeringsfarve5 2 5 3 4" xfId="4288"/>
    <cellStyle name="20 % - Markeringsfarve5 2 5 3 4 2" xfId="9272"/>
    <cellStyle name="20 % - Markeringsfarve5 2 5 3 4 2 2" xfId="20077"/>
    <cellStyle name="20 % - Markeringsfarve5 2 5 3 4 3" xfId="15093"/>
    <cellStyle name="20 % - Markeringsfarve5 2 5 3 4 4" xfId="26450"/>
    <cellStyle name="20 % - Markeringsfarve5 2 5 3 5" xfId="5950"/>
    <cellStyle name="20 % - Markeringsfarve5 2 5 3 5 2" xfId="16756"/>
    <cellStyle name="20 % - Markeringsfarve5 2 5 3 6" xfId="10936"/>
    <cellStyle name="20 % - Markeringsfarve5 2 5 3 6 2" xfId="21741"/>
    <cellStyle name="20 % - Markeringsfarve5 2 5 3 7" xfId="11771"/>
    <cellStyle name="20 % - Markeringsfarve5 2 5 3 8" xfId="23128"/>
    <cellStyle name="20 % - Markeringsfarve5 2 5 4" xfId="1238"/>
    <cellStyle name="20 % - Markeringsfarve5 2 5 4 2" xfId="2902"/>
    <cellStyle name="20 % - Markeringsfarve5 2 5 4 2 2" xfId="7889"/>
    <cellStyle name="20 % - Markeringsfarve5 2 5 4 2 2 2" xfId="18694"/>
    <cellStyle name="20 % - Markeringsfarve5 2 5 4 2 3" xfId="13710"/>
    <cellStyle name="20 % - Markeringsfarve5 2 5 4 2 4" xfId="25067"/>
    <cellStyle name="20 % - Markeringsfarve5 2 5 4 3" xfId="4566"/>
    <cellStyle name="20 % - Markeringsfarve5 2 5 4 3 2" xfId="9550"/>
    <cellStyle name="20 % - Markeringsfarve5 2 5 4 3 2 2" xfId="20355"/>
    <cellStyle name="20 % - Markeringsfarve5 2 5 4 3 3" xfId="15371"/>
    <cellStyle name="20 % - Markeringsfarve5 2 5 4 3 4" xfId="26728"/>
    <cellStyle name="20 % - Markeringsfarve5 2 5 4 4" xfId="6228"/>
    <cellStyle name="20 % - Markeringsfarve5 2 5 4 4 2" xfId="17034"/>
    <cellStyle name="20 % - Markeringsfarve5 2 5 4 5" xfId="12050"/>
    <cellStyle name="20 % - Markeringsfarve5 2 5 4 6" xfId="23406"/>
    <cellStyle name="20 % - Markeringsfarve5 2 5 5" xfId="2072"/>
    <cellStyle name="20 % - Markeringsfarve5 2 5 5 2" xfId="7059"/>
    <cellStyle name="20 % - Markeringsfarve5 2 5 5 2 2" xfId="17865"/>
    <cellStyle name="20 % - Markeringsfarve5 2 5 5 3" xfId="12881"/>
    <cellStyle name="20 % - Markeringsfarve5 2 5 5 4" xfId="24238"/>
    <cellStyle name="20 % - Markeringsfarve5 2 5 6" xfId="3737"/>
    <cellStyle name="20 % - Markeringsfarve5 2 5 6 2" xfId="8721"/>
    <cellStyle name="20 % - Markeringsfarve5 2 5 6 2 2" xfId="19526"/>
    <cellStyle name="20 % - Markeringsfarve5 2 5 6 3" xfId="14542"/>
    <cellStyle name="20 % - Markeringsfarve5 2 5 6 4" xfId="25899"/>
    <cellStyle name="20 % - Markeringsfarve5 2 5 7" xfId="5398"/>
    <cellStyle name="20 % - Markeringsfarve5 2 5 7 2" xfId="16205"/>
    <cellStyle name="20 % - Markeringsfarve5 2 5 8" xfId="10382"/>
    <cellStyle name="20 % - Markeringsfarve5 2 5 8 2" xfId="21187"/>
    <cellStyle name="20 % - Markeringsfarve5 2 5 9" xfId="11216"/>
    <cellStyle name="20 % - Markeringsfarve5 2 6" xfId="468"/>
    <cellStyle name="20 % - Markeringsfarve5 2 6 2" xfId="1298"/>
    <cellStyle name="20 % - Markeringsfarve5 2 6 2 2" xfId="2962"/>
    <cellStyle name="20 % - Markeringsfarve5 2 6 2 2 2" xfId="7949"/>
    <cellStyle name="20 % - Markeringsfarve5 2 6 2 2 2 2" xfId="18754"/>
    <cellStyle name="20 % - Markeringsfarve5 2 6 2 2 3" xfId="13770"/>
    <cellStyle name="20 % - Markeringsfarve5 2 6 2 2 4" xfId="25127"/>
    <cellStyle name="20 % - Markeringsfarve5 2 6 2 3" xfId="4626"/>
    <cellStyle name="20 % - Markeringsfarve5 2 6 2 3 2" xfId="9610"/>
    <cellStyle name="20 % - Markeringsfarve5 2 6 2 3 2 2" xfId="20415"/>
    <cellStyle name="20 % - Markeringsfarve5 2 6 2 3 3" xfId="15431"/>
    <cellStyle name="20 % - Markeringsfarve5 2 6 2 3 4" xfId="26788"/>
    <cellStyle name="20 % - Markeringsfarve5 2 6 2 4" xfId="6288"/>
    <cellStyle name="20 % - Markeringsfarve5 2 6 2 4 2" xfId="17094"/>
    <cellStyle name="20 % - Markeringsfarve5 2 6 2 5" xfId="12110"/>
    <cellStyle name="20 % - Markeringsfarve5 2 6 2 6" xfId="23466"/>
    <cellStyle name="20 % - Markeringsfarve5 2 6 3" xfId="2133"/>
    <cellStyle name="20 % - Markeringsfarve5 2 6 3 2" xfId="7120"/>
    <cellStyle name="20 % - Markeringsfarve5 2 6 3 2 2" xfId="17925"/>
    <cellStyle name="20 % - Markeringsfarve5 2 6 3 3" xfId="12941"/>
    <cellStyle name="20 % - Markeringsfarve5 2 6 3 4" xfId="24298"/>
    <cellStyle name="20 % - Markeringsfarve5 2 6 4" xfId="3797"/>
    <cellStyle name="20 % - Markeringsfarve5 2 6 4 2" xfId="8781"/>
    <cellStyle name="20 % - Markeringsfarve5 2 6 4 2 2" xfId="19586"/>
    <cellStyle name="20 % - Markeringsfarve5 2 6 4 3" xfId="14602"/>
    <cellStyle name="20 % - Markeringsfarve5 2 6 4 4" xfId="25959"/>
    <cellStyle name="20 % - Markeringsfarve5 2 6 5" xfId="5459"/>
    <cellStyle name="20 % - Markeringsfarve5 2 6 5 2" xfId="16265"/>
    <cellStyle name="20 % - Markeringsfarve5 2 6 6" xfId="10431"/>
    <cellStyle name="20 % - Markeringsfarve5 2 6 6 2" xfId="21236"/>
    <cellStyle name="20 % - Markeringsfarve5 2 6 7" xfId="11277"/>
    <cellStyle name="20 % - Markeringsfarve5 2 6 8" xfId="22081"/>
    <cellStyle name="20 % - Markeringsfarve5 2 6 9" xfId="22635"/>
    <cellStyle name="20 % - Markeringsfarve5 2 7" xfId="740"/>
    <cellStyle name="20 % - Markeringsfarve5 2 7 2" xfId="1572"/>
    <cellStyle name="20 % - Markeringsfarve5 2 7 2 2" xfId="3236"/>
    <cellStyle name="20 % - Markeringsfarve5 2 7 2 2 2" xfId="8223"/>
    <cellStyle name="20 % - Markeringsfarve5 2 7 2 2 2 2" xfId="19028"/>
    <cellStyle name="20 % - Markeringsfarve5 2 7 2 2 3" xfId="14044"/>
    <cellStyle name="20 % - Markeringsfarve5 2 7 2 2 4" xfId="25401"/>
    <cellStyle name="20 % - Markeringsfarve5 2 7 2 3" xfId="4900"/>
    <cellStyle name="20 % - Markeringsfarve5 2 7 2 3 2" xfId="9884"/>
    <cellStyle name="20 % - Markeringsfarve5 2 7 2 3 2 2" xfId="20689"/>
    <cellStyle name="20 % - Markeringsfarve5 2 7 2 3 3" xfId="15705"/>
    <cellStyle name="20 % - Markeringsfarve5 2 7 2 3 4" xfId="27062"/>
    <cellStyle name="20 % - Markeringsfarve5 2 7 2 4" xfId="6562"/>
    <cellStyle name="20 % - Markeringsfarve5 2 7 2 4 2" xfId="17368"/>
    <cellStyle name="20 % - Markeringsfarve5 2 7 2 5" xfId="12384"/>
    <cellStyle name="20 % - Markeringsfarve5 2 7 2 6" xfId="23740"/>
    <cellStyle name="20 % - Markeringsfarve5 2 7 3" xfId="2405"/>
    <cellStyle name="20 % - Markeringsfarve5 2 7 3 2" xfId="7392"/>
    <cellStyle name="20 % - Markeringsfarve5 2 7 3 2 2" xfId="18197"/>
    <cellStyle name="20 % - Markeringsfarve5 2 7 3 3" xfId="13213"/>
    <cellStyle name="20 % - Markeringsfarve5 2 7 3 4" xfId="24570"/>
    <cellStyle name="20 % - Markeringsfarve5 2 7 4" xfId="4069"/>
    <cellStyle name="20 % - Markeringsfarve5 2 7 4 2" xfId="9053"/>
    <cellStyle name="20 % - Markeringsfarve5 2 7 4 2 2" xfId="19858"/>
    <cellStyle name="20 % - Markeringsfarve5 2 7 4 3" xfId="14874"/>
    <cellStyle name="20 % - Markeringsfarve5 2 7 4 4" xfId="26231"/>
    <cellStyle name="20 % - Markeringsfarve5 2 7 5" xfId="5731"/>
    <cellStyle name="20 % - Markeringsfarve5 2 7 5 2" xfId="16537"/>
    <cellStyle name="20 % - Markeringsfarve5 2 7 6" xfId="10717"/>
    <cellStyle name="20 % - Markeringsfarve5 2 7 6 2" xfId="21522"/>
    <cellStyle name="20 % - Markeringsfarve5 2 7 7" xfId="11552"/>
    <cellStyle name="20 % - Markeringsfarve5 2 7 8" xfId="22909"/>
    <cellStyle name="20 % - Markeringsfarve5 2 8" xfId="1019"/>
    <cellStyle name="20 % - Markeringsfarve5 2 8 2" xfId="2683"/>
    <cellStyle name="20 % - Markeringsfarve5 2 8 2 2" xfId="7670"/>
    <cellStyle name="20 % - Markeringsfarve5 2 8 2 2 2" xfId="18475"/>
    <cellStyle name="20 % - Markeringsfarve5 2 8 2 3" xfId="13491"/>
    <cellStyle name="20 % - Markeringsfarve5 2 8 2 4" xfId="24848"/>
    <cellStyle name="20 % - Markeringsfarve5 2 8 3" xfId="4347"/>
    <cellStyle name="20 % - Markeringsfarve5 2 8 3 2" xfId="9331"/>
    <cellStyle name="20 % - Markeringsfarve5 2 8 3 2 2" xfId="20136"/>
    <cellStyle name="20 % - Markeringsfarve5 2 8 3 3" xfId="15152"/>
    <cellStyle name="20 % - Markeringsfarve5 2 8 3 4" xfId="26509"/>
    <cellStyle name="20 % - Markeringsfarve5 2 8 4" xfId="6009"/>
    <cellStyle name="20 % - Markeringsfarve5 2 8 4 2" xfId="16815"/>
    <cellStyle name="20 % - Markeringsfarve5 2 8 5" xfId="11831"/>
    <cellStyle name="20 % - Markeringsfarve5 2 8 6" xfId="23187"/>
    <cellStyle name="20 % - Markeringsfarve5 2 9" xfId="1854"/>
    <cellStyle name="20 % - Markeringsfarve5 2 9 2" xfId="6841"/>
    <cellStyle name="20 % - Markeringsfarve5 2 9 2 2" xfId="17647"/>
    <cellStyle name="20 % - Markeringsfarve5 2 9 3" xfId="12663"/>
    <cellStyle name="20 % - Markeringsfarve5 2 9 4" xfId="24020"/>
    <cellStyle name="20 % - Markeringsfarve5 3" xfId="101"/>
    <cellStyle name="20 % - Markeringsfarve5 3 10" xfId="3538"/>
    <cellStyle name="20 % - Markeringsfarve5 3 10 2" xfId="8522"/>
    <cellStyle name="20 % - Markeringsfarve5 3 10 2 2" xfId="19327"/>
    <cellStyle name="20 % - Markeringsfarve5 3 10 3" xfId="14343"/>
    <cellStyle name="20 % - Markeringsfarve5 3 10 4" xfId="25700"/>
    <cellStyle name="20 % - Markeringsfarve5 3 11" xfId="5199"/>
    <cellStyle name="20 % - Markeringsfarve5 3 11 2" xfId="16006"/>
    <cellStyle name="20 % - Markeringsfarve5 3 12" xfId="10182"/>
    <cellStyle name="20 % - Markeringsfarve5 3 12 2" xfId="20987"/>
    <cellStyle name="20 % - Markeringsfarve5 3 13" xfId="11016"/>
    <cellStyle name="20 % - Markeringsfarve5 3 14" xfId="21821"/>
    <cellStyle name="20 % - Markeringsfarve5 3 15" xfId="22374"/>
    <cellStyle name="20 % - Markeringsfarve5 3 2" xfId="221"/>
    <cellStyle name="20 % - Markeringsfarve5 3 2 10" xfId="21875"/>
    <cellStyle name="20 % - Markeringsfarve5 3 2 11" xfId="22428"/>
    <cellStyle name="20 % - Markeringsfarve5 3 2 2" xfId="539"/>
    <cellStyle name="20 % - Markeringsfarve5 3 2 2 2" xfId="1371"/>
    <cellStyle name="20 % - Markeringsfarve5 3 2 2 2 2" xfId="3035"/>
    <cellStyle name="20 % - Markeringsfarve5 3 2 2 2 2 2" xfId="8022"/>
    <cellStyle name="20 % - Markeringsfarve5 3 2 2 2 2 2 2" xfId="18827"/>
    <cellStyle name="20 % - Markeringsfarve5 3 2 2 2 2 3" xfId="13843"/>
    <cellStyle name="20 % - Markeringsfarve5 3 2 2 2 2 4" xfId="25200"/>
    <cellStyle name="20 % - Markeringsfarve5 3 2 2 2 3" xfId="4699"/>
    <cellStyle name="20 % - Markeringsfarve5 3 2 2 2 3 2" xfId="9683"/>
    <cellStyle name="20 % - Markeringsfarve5 3 2 2 2 3 2 2" xfId="20488"/>
    <cellStyle name="20 % - Markeringsfarve5 3 2 2 2 3 3" xfId="15504"/>
    <cellStyle name="20 % - Markeringsfarve5 3 2 2 2 3 4" xfId="26861"/>
    <cellStyle name="20 % - Markeringsfarve5 3 2 2 2 4" xfId="6361"/>
    <cellStyle name="20 % - Markeringsfarve5 3 2 2 2 4 2" xfId="17167"/>
    <cellStyle name="20 % - Markeringsfarve5 3 2 2 2 5" xfId="12183"/>
    <cellStyle name="20 % - Markeringsfarve5 3 2 2 2 6" xfId="23539"/>
    <cellStyle name="20 % - Markeringsfarve5 3 2 2 3" xfId="2204"/>
    <cellStyle name="20 % - Markeringsfarve5 3 2 2 3 2" xfId="7191"/>
    <cellStyle name="20 % - Markeringsfarve5 3 2 2 3 2 2" xfId="17996"/>
    <cellStyle name="20 % - Markeringsfarve5 3 2 2 3 3" xfId="13012"/>
    <cellStyle name="20 % - Markeringsfarve5 3 2 2 3 4" xfId="24369"/>
    <cellStyle name="20 % - Markeringsfarve5 3 2 2 4" xfId="3868"/>
    <cellStyle name="20 % - Markeringsfarve5 3 2 2 4 2" xfId="8852"/>
    <cellStyle name="20 % - Markeringsfarve5 3 2 2 4 2 2" xfId="19657"/>
    <cellStyle name="20 % - Markeringsfarve5 3 2 2 4 3" xfId="14673"/>
    <cellStyle name="20 % - Markeringsfarve5 3 2 2 4 4" xfId="26030"/>
    <cellStyle name="20 % - Markeringsfarve5 3 2 2 5" xfId="5530"/>
    <cellStyle name="20 % - Markeringsfarve5 3 2 2 5 2" xfId="16336"/>
    <cellStyle name="20 % - Markeringsfarve5 3 2 2 6" xfId="10516"/>
    <cellStyle name="20 % - Markeringsfarve5 3 2 2 6 2" xfId="21321"/>
    <cellStyle name="20 % - Markeringsfarve5 3 2 2 7" xfId="11350"/>
    <cellStyle name="20 % - Markeringsfarve5 3 2 2 8" xfId="22154"/>
    <cellStyle name="20 % - Markeringsfarve5 3 2 2 9" xfId="22708"/>
    <cellStyle name="20 % - Markeringsfarve5 3 2 3" xfId="813"/>
    <cellStyle name="20 % - Markeringsfarve5 3 2 3 2" xfId="1645"/>
    <cellStyle name="20 % - Markeringsfarve5 3 2 3 2 2" xfId="3309"/>
    <cellStyle name="20 % - Markeringsfarve5 3 2 3 2 2 2" xfId="8296"/>
    <cellStyle name="20 % - Markeringsfarve5 3 2 3 2 2 2 2" xfId="19101"/>
    <cellStyle name="20 % - Markeringsfarve5 3 2 3 2 2 3" xfId="14117"/>
    <cellStyle name="20 % - Markeringsfarve5 3 2 3 2 2 4" xfId="25474"/>
    <cellStyle name="20 % - Markeringsfarve5 3 2 3 2 3" xfId="4973"/>
    <cellStyle name="20 % - Markeringsfarve5 3 2 3 2 3 2" xfId="9957"/>
    <cellStyle name="20 % - Markeringsfarve5 3 2 3 2 3 2 2" xfId="20762"/>
    <cellStyle name="20 % - Markeringsfarve5 3 2 3 2 3 3" xfId="15778"/>
    <cellStyle name="20 % - Markeringsfarve5 3 2 3 2 3 4" xfId="27135"/>
    <cellStyle name="20 % - Markeringsfarve5 3 2 3 2 4" xfId="6635"/>
    <cellStyle name="20 % - Markeringsfarve5 3 2 3 2 4 2" xfId="17441"/>
    <cellStyle name="20 % - Markeringsfarve5 3 2 3 2 5" xfId="12457"/>
    <cellStyle name="20 % - Markeringsfarve5 3 2 3 2 6" xfId="23813"/>
    <cellStyle name="20 % - Markeringsfarve5 3 2 3 3" xfId="2478"/>
    <cellStyle name="20 % - Markeringsfarve5 3 2 3 3 2" xfId="7465"/>
    <cellStyle name="20 % - Markeringsfarve5 3 2 3 3 2 2" xfId="18270"/>
    <cellStyle name="20 % - Markeringsfarve5 3 2 3 3 3" xfId="13286"/>
    <cellStyle name="20 % - Markeringsfarve5 3 2 3 3 4" xfId="24643"/>
    <cellStyle name="20 % - Markeringsfarve5 3 2 3 4" xfId="4142"/>
    <cellStyle name="20 % - Markeringsfarve5 3 2 3 4 2" xfId="9126"/>
    <cellStyle name="20 % - Markeringsfarve5 3 2 3 4 2 2" xfId="19931"/>
    <cellStyle name="20 % - Markeringsfarve5 3 2 3 4 3" xfId="14947"/>
    <cellStyle name="20 % - Markeringsfarve5 3 2 3 4 4" xfId="26304"/>
    <cellStyle name="20 % - Markeringsfarve5 3 2 3 5" xfId="5804"/>
    <cellStyle name="20 % - Markeringsfarve5 3 2 3 5 2" xfId="16610"/>
    <cellStyle name="20 % - Markeringsfarve5 3 2 3 6" xfId="10790"/>
    <cellStyle name="20 % - Markeringsfarve5 3 2 3 6 2" xfId="21595"/>
    <cellStyle name="20 % - Markeringsfarve5 3 2 3 7" xfId="11625"/>
    <cellStyle name="20 % - Markeringsfarve5 3 2 3 8" xfId="22982"/>
    <cellStyle name="20 % - Markeringsfarve5 3 2 4" xfId="1092"/>
    <cellStyle name="20 % - Markeringsfarve5 3 2 4 2" xfId="2756"/>
    <cellStyle name="20 % - Markeringsfarve5 3 2 4 2 2" xfId="7743"/>
    <cellStyle name="20 % - Markeringsfarve5 3 2 4 2 2 2" xfId="18548"/>
    <cellStyle name="20 % - Markeringsfarve5 3 2 4 2 3" xfId="13564"/>
    <cellStyle name="20 % - Markeringsfarve5 3 2 4 2 4" xfId="24921"/>
    <cellStyle name="20 % - Markeringsfarve5 3 2 4 3" xfId="4420"/>
    <cellStyle name="20 % - Markeringsfarve5 3 2 4 3 2" xfId="9404"/>
    <cellStyle name="20 % - Markeringsfarve5 3 2 4 3 2 2" xfId="20209"/>
    <cellStyle name="20 % - Markeringsfarve5 3 2 4 3 3" xfId="15225"/>
    <cellStyle name="20 % - Markeringsfarve5 3 2 4 3 4" xfId="26582"/>
    <cellStyle name="20 % - Markeringsfarve5 3 2 4 4" xfId="6082"/>
    <cellStyle name="20 % - Markeringsfarve5 3 2 4 4 2" xfId="16888"/>
    <cellStyle name="20 % - Markeringsfarve5 3 2 4 5" xfId="11904"/>
    <cellStyle name="20 % - Markeringsfarve5 3 2 4 6" xfId="23260"/>
    <cellStyle name="20 % - Markeringsfarve5 3 2 5" xfId="1926"/>
    <cellStyle name="20 % - Markeringsfarve5 3 2 5 2" xfId="6913"/>
    <cellStyle name="20 % - Markeringsfarve5 3 2 5 2 2" xfId="17719"/>
    <cellStyle name="20 % - Markeringsfarve5 3 2 5 3" xfId="12735"/>
    <cellStyle name="20 % - Markeringsfarve5 3 2 5 4" xfId="24092"/>
    <cellStyle name="20 % - Markeringsfarve5 3 2 6" xfId="3591"/>
    <cellStyle name="20 % - Markeringsfarve5 3 2 6 2" xfId="8575"/>
    <cellStyle name="20 % - Markeringsfarve5 3 2 6 2 2" xfId="19380"/>
    <cellStyle name="20 % - Markeringsfarve5 3 2 6 3" xfId="14396"/>
    <cellStyle name="20 % - Markeringsfarve5 3 2 6 4" xfId="25753"/>
    <cellStyle name="20 % - Markeringsfarve5 3 2 7" xfId="5252"/>
    <cellStyle name="20 % - Markeringsfarve5 3 2 7 2" xfId="16059"/>
    <cellStyle name="20 % - Markeringsfarve5 3 2 8" xfId="10236"/>
    <cellStyle name="20 % - Markeringsfarve5 3 2 8 2" xfId="21041"/>
    <cellStyle name="20 % - Markeringsfarve5 3 2 9" xfId="11070"/>
    <cellStyle name="20 % - Markeringsfarve5 3 3" xfId="276"/>
    <cellStyle name="20 % - Markeringsfarve5 3 3 10" xfId="21929"/>
    <cellStyle name="20 % - Markeringsfarve5 3 3 11" xfId="22482"/>
    <cellStyle name="20 % - Markeringsfarve5 3 3 2" xfId="593"/>
    <cellStyle name="20 % - Markeringsfarve5 3 3 2 2" xfId="1425"/>
    <cellStyle name="20 % - Markeringsfarve5 3 3 2 2 2" xfId="3089"/>
    <cellStyle name="20 % - Markeringsfarve5 3 3 2 2 2 2" xfId="8076"/>
    <cellStyle name="20 % - Markeringsfarve5 3 3 2 2 2 2 2" xfId="18881"/>
    <cellStyle name="20 % - Markeringsfarve5 3 3 2 2 2 3" xfId="13897"/>
    <cellStyle name="20 % - Markeringsfarve5 3 3 2 2 2 4" xfId="25254"/>
    <cellStyle name="20 % - Markeringsfarve5 3 3 2 2 3" xfId="4753"/>
    <cellStyle name="20 % - Markeringsfarve5 3 3 2 2 3 2" xfId="9737"/>
    <cellStyle name="20 % - Markeringsfarve5 3 3 2 2 3 2 2" xfId="20542"/>
    <cellStyle name="20 % - Markeringsfarve5 3 3 2 2 3 3" xfId="15558"/>
    <cellStyle name="20 % - Markeringsfarve5 3 3 2 2 3 4" xfId="26915"/>
    <cellStyle name="20 % - Markeringsfarve5 3 3 2 2 4" xfId="6415"/>
    <cellStyle name="20 % - Markeringsfarve5 3 3 2 2 4 2" xfId="17221"/>
    <cellStyle name="20 % - Markeringsfarve5 3 3 2 2 5" xfId="12237"/>
    <cellStyle name="20 % - Markeringsfarve5 3 3 2 2 6" xfId="23593"/>
    <cellStyle name="20 % - Markeringsfarve5 3 3 2 3" xfId="2258"/>
    <cellStyle name="20 % - Markeringsfarve5 3 3 2 3 2" xfId="7245"/>
    <cellStyle name="20 % - Markeringsfarve5 3 3 2 3 2 2" xfId="18050"/>
    <cellStyle name="20 % - Markeringsfarve5 3 3 2 3 3" xfId="13066"/>
    <cellStyle name="20 % - Markeringsfarve5 3 3 2 3 4" xfId="24423"/>
    <cellStyle name="20 % - Markeringsfarve5 3 3 2 4" xfId="3922"/>
    <cellStyle name="20 % - Markeringsfarve5 3 3 2 4 2" xfId="8906"/>
    <cellStyle name="20 % - Markeringsfarve5 3 3 2 4 2 2" xfId="19711"/>
    <cellStyle name="20 % - Markeringsfarve5 3 3 2 4 3" xfId="14727"/>
    <cellStyle name="20 % - Markeringsfarve5 3 3 2 4 4" xfId="26084"/>
    <cellStyle name="20 % - Markeringsfarve5 3 3 2 5" xfId="5584"/>
    <cellStyle name="20 % - Markeringsfarve5 3 3 2 5 2" xfId="16390"/>
    <cellStyle name="20 % - Markeringsfarve5 3 3 2 6" xfId="10570"/>
    <cellStyle name="20 % - Markeringsfarve5 3 3 2 6 2" xfId="21375"/>
    <cellStyle name="20 % - Markeringsfarve5 3 3 2 7" xfId="11404"/>
    <cellStyle name="20 % - Markeringsfarve5 3 3 2 8" xfId="22208"/>
    <cellStyle name="20 % - Markeringsfarve5 3 3 2 9" xfId="22762"/>
    <cellStyle name="20 % - Markeringsfarve5 3 3 3" xfId="867"/>
    <cellStyle name="20 % - Markeringsfarve5 3 3 3 2" xfId="1699"/>
    <cellStyle name="20 % - Markeringsfarve5 3 3 3 2 2" xfId="3363"/>
    <cellStyle name="20 % - Markeringsfarve5 3 3 3 2 2 2" xfId="8350"/>
    <cellStyle name="20 % - Markeringsfarve5 3 3 3 2 2 2 2" xfId="19155"/>
    <cellStyle name="20 % - Markeringsfarve5 3 3 3 2 2 3" xfId="14171"/>
    <cellStyle name="20 % - Markeringsfarve5 3 3 3 2 2 4" xfId="25528"/>
    <cellStyle name="20 % - Markeringsfarve5 3 3 3 2 3" xfId="5027"/>
    <cellStyle name="20 % - Markeringsfarve5 3 3 3 2 3 2" xfId="10011"/>
    <cellStyle name="20 % - Markeringsfarve5 3 3 3 2 3 2 2" xfId="20816"/>
    <cellStyle name="20 % - Markeringsfarve5 3 3 3 2 3 3" xfId="15832"/>
    <cellStyle name="20 % - Markeringsfarve5 3 3 3 2 3 4" xfId="27189"/>
    <cellStyle name="20 % - Markeringsfarve5 3 3 3 2 4" xfId="6689"/>
    <cellStyle name="20 % - Markeringsfarve5 3 3 3 2 4 2" xfId="17495"/>
    <cellStyle name="20 % - Markeringsfarve5 3 3 3 2 5" xfId="12511"/>
    <cellStyle name="20 % - Markeringsfarve5 3 3 3 2 6" xfId="23867"/>
    <cellStyle name="20 % - Markeringsfarve5 3 3 3 3" xfId="2532"/>
    <cellStyle name="20 % - Markeringsfarve5 3 3 3 3 2" xfId="7519"/>
    <cellStyle name="20 % - Markeringsfarve5 3 3 3 3 2 2" xfId="18324"/>
    <cellStyle name="20 % - Markeringsfarve5 3 3 3 3 3" xfId="13340"/>
    <cellStyle name="20 % - Markeringsfarve5 3 3 3 3 4" xfId="24697"/>
    <cellStyle name="20 % - Markeringsfarve5 3 3 3 4" xfId="4196"/>
    <cellStyle name="20 % - Markeringsfarve5 3 3 3 4 2" xfId="9180"/>
    <cellStyle name="20 % - Markeringsfarve5 3 3 3 4 2 2" xfId="19985"/>
    <cellStyle name="20 % - Markeringsfarve5 3 3 3 4 3" xfId="15001"/>
    <cellStyle name="20 % - Markeringsfarve5 3 3 3 4 4" xfId="26358"/>
    <cellStyle name="20 % - Markeringsfarve5 3 3 3 5" xfId="5858"/>
    <cellStyle name="20 % - Markeringsfarve5 3 3 3 5 2" xfId="16664"/>
    <cellStyle name="20 % - Markeringsfarve5 3 3 3 6" xfId="10844"/>
    <cellStyle name="20 % - Markeringsfarve5 3 3 3 6 2" xfId="21649"/>
    <cellStyle name="20 % - Markeringsfarve5 3 3 3 7" xfId="11679"/>
    <cellStyle name="20 % - Markeringsfarve5 3 3 3 8" xfId="23036"/>
    <cellStyle name="20 % - Markeringsfarve5 3 3 4" xfId="1146"/>
    <cellStyle name="20 % - Markeringsfarve5 3 3 4 2" xfId="2810"/>
    <cellStyle name="20 % - Markeringsfarve5 3 3 4 2 2" xfId="7797"/>
    <cellStyle name="20 % - Markeringsfarve5 3 3 4 2 2 2" xfId="18602"/>
    <cellStyle name="20 % - Markeringsfarve5 3 3 4 2 3" xfId="13618"/>
    <cellStyle name="20 % - Markeringsfarve5 3 3 4 2 4" xfId="24975"/>
    <cellStyle name="20 % - Markeringsfarve5 3 3 4 3" xfId="4474"/>
    <cellStyle name="20 % - Markeringsfarve5 3 3 4 3 2" xfId="9458"/>
    <cellStyle name="20 % - Markeringsfarve5 3 3 4 3 2 2" xfId="20263"/>
    <cellStyle name="20 % - Markeringsfarve5 3 3 4 3 3" xfId="15279"/>
    <cellStyle name="20 % - Markeringsfarve5 3 3 4 3 4" xfId="26636"/>
    <cellStyle name="20 % - Markeringsfarve5 3 3 4 4" xfId="6136"/>
    <cellStyle name="20 % - Markeringsfarve5 3 3 4 4 2" xfId="16942"/>
    <cellStyle name="20 % - Markeringsfarve5 3 3 4 5" xfId="11958"/>
    <cellStyle name="20 % - Markeringsfarve5 3 3 4 6" xfId="23314"/>
    <cellStyle name="20 % - Markeringsfarve5 3 3 5" xfId="1980"/>
    <cellStyle name="20 % - Markeringsfarve5 3 3 5 2" xfId="6967"/>
    <cellStyle name="20 % - Markeringsfarve5 3 3 5 2 2" xfId="17773"/>
    <cellStyle name="20 % - Markeringsfarve5 3 3 5 3" xfId="12789"/>
    <cellStyle name="20 % - Markeringsfarve5 3 3 5 4" xfId="24146"/>
    <cellStyle name="20 % - Markeringsfarve5 3 3 6" xfId="3645"/>
    <cellStyle name="20 % - Markeringsfarve5 3 3 6 2" xfId="8629"/>
    <cellStyle name="20 % - Markeringsfarve5 3 3 6 2 2" xfId="19434"/>
    <cellStyle name="20 % - Markeringsfarve5 3 3 6 3" xfId="14450"/>
    <cellStyle name="20 % - Markeringsfarve5 3 3 6 4" xfId="25807"/>
    <cellStyle name="20 % - Markeringsfarve5 3 3 7" xfId="5306"/>
    <cellStyle name="20 % - Markeringsfarve5 3 3 7 2" xfId="16113"/>
    <cellStyle name="20 % - Markeringsfarve5 3 3 8" xfId="10290"/>
    <cellStyle name="20 % - Markeringsfarve5 3 3 8 2" xfId="21095"/>
    <cellStyle name="20 % - Markeringsfarve5 3 3 9" xfId="11124"/>
    <cellStyle name="20 % - Markeringsfarve5 3 4" xfId="331"/>
    <cellStyle name="20 % - Markeringsfarve5 3 4 10" xfId="21984"/>
    <cellStyle name="20 % - Markeringsfarve5 3 4 11" xfId="22537"/>
    <cellStyle name="20 % - Markeringsfarve5 3 4 2" xfId="648"/>
    <cellStyle name="20 % - Markeringsfarve5 3 4 2 2" xfId="1480"/>
    <cellStyle name="20 % - Markeringsfarve5 3 4 2 2 2" xfId="3144"/>
    <cellStyle name="20 % - Markeringsfarve5 3 4 2 2 2 2" xfId="8131"/>
    <cellStyle name="20 % - Markeringsfarve5 3 4 2 2 2 2 2" xfId="18936"/>
    <cellStyle name="20 % - Markeringsfarve5 3 4 2 2 2 3" xfId="13952"/>
    <cellStyle name="20 % - Markeringsfarve5 3 4 2 2 2 4" xfId="25309"/>
    <cellStyle name="20 % - Markeringsfarve5 3 4 2 2 3" xfId="4808"/>
    <cellStyle name="20 % - Markeringsfarve5 3 4 2 2 3 2" xfId="9792"/>
    <cellStyle name="20 % - Markeringsfarve5 3 4 2 2 3 2 2" xfId="20597"/>
    <cellStyle name="20 % - Markeringsfarve5 3 4 2 2 3 3" xfId="15613"/>
    <cellStyle name="20 % - Markeringsfarve5 3 4 2 2 3 4" xfId="26970"/>
    <cellStyle name="20 % - Markeringsfarve5 3 4 2 2 4" xfId="6470"/>
    <cellStyle name="20 % - Markeringsfarve5 3 4 2 2 4 2" xfId="17276"/>
    <cellStyle name="20 % - Markeringsfarve5 3 4 2 2 5" xfId="12292"/>
    <cellStyle name="20 % - Markeringsfarve5 3 4 2 2 6" xfId="23648"/>
    <cellStyle name="20 % - Markeringsfarve5 3 4 2 3" xfId="2313"/>
    <cellStyle name="20 % - Markeringsfarve5 3 4 2 3 2" xfId="7300"/>
    <cellStyle name="20 % - Markeringsfarve5 3 4 2 3 2 2" xfId="18105"/>
    <cellStyle name="20 % - Markeringsfarve5 3 4 2 3 3" xfId="13121"/>
    <cellStyle name="20 % - Markeringsfarve5 3 4 2 3 4" xfId="24478"/>
    <cellStyle name="20 % - Markeringsfarve5 3 4 2 4" xfId="3977"/>
    <cellStyle name="20 % - Markeringsfarve5 3 4 2 4 2" xfId="8961"/>
    <cellStyle name="20 % - Markeringsfarve5 3 4 2 4 2 2" xfId="19766"/>
    <cellStyle name="20 % - Markeringsfarve5 3 4 2 4 3" xfId="14782"/>
    <cellStyle name="20 % - Markeringsfarve5 3 4 2 4 4" xfId="26139"/>
    <cellStyle name="20 % - Markeringsfarve5 3 4 2 5" xfId="5639"/>
    <cellStyle name="20 % - Markeringsfarve5 3 4 2 5 2" xfId="16445"/>
    <cellStyle name="20 % - Markeringsfarve5 3 4 2 6" xfId="10625"/>
    <cellStyle name="20 % - Markeringsfarve5 3 4 2 6 2" xfId="21430"/>
    <cellStyle name="20 % - Markeringsfarve5 3 4 2 7" xfId="11459"/>
    <cellStyle name="20 % - Markeringsfarve5 3 4 2 8" xfId="22263"/>
    <cellStyle name="20 % - Markeringsfarve5 3 4 2 9" xfId="22817"/>
    <cellStyle name="20 % - Markeringsfarve5 3 4 3" xfId="922"/>
    <cellStyle name="20 % - Markeringsfarve5 3 4 3 2" xfId="1754"/>
    <cellStyle name="20 % - Markeringsfarve5 3 4 3 2 2" xfId="3418"/>
    <cellStyle name="20 % - Markeringsfarve5 3 4 3 2 2 2" xfId="8405"/>
    <cellStyle name="20 % - Markeringsfarve5 3 4 3 2 2 2 2" xfId="19210"/>
    <cellStyle name="20 % - Markeringsfarve5 3 4 3 2 2 3" xfId="14226"/>
    <cellStyle name="20 % - Markeringsfarve5 3 4 3 2 2 4" xfId="25583"/>
    <cellStyle name="20 % - Markeringsfarve5 3 4 3 2 3" xfId="5082"/>
    <cellStyle name="20 % - Markeringsfarve5 3 4 3 2 3 2" xfId="10066"/>
    <cellStyle name="20 % - Markeringsfarve5 3 4 3 2 3 2 2" xfId="20871"/>
    <cellStyle name="20 % - Markeringsfarve5 3 4 3 2 3 3" xfId="15887"/>
    <cellStyle name="20 % - Markeringsfarve5 3 4 3 2 3 4" xfId="27244"/>
    <cellStyle name="20 % - Markeringsfarve5 3 4 3 2 4" xfId="6744"/>
    <cellStyle name="20 % - Markeringsfarve5 3 4 3 2 4 2" xfId="17550"/>
    <cellStyle name="20 % - Markeringsfarve5 3 4 3 2 5" xfId="12566"/>
    <cellStyle name="20 % - Markeringsfarve5 3 4 3 2 6" xfId="23922"/>
    <cellStyle name="20 % - Markeringsfarve5 3 4 3 3" xfId="2587"/>
    <cellStyle name="20 % - Markeringsfarve5 3 4 3 3 2" xfId="7574"/>
    <cellStyle name="20 % - Markeringsfarve5 3 4 3 3 2 2" xfId="18379"/>
    <cellStyle name="20 % - Markeringsfarve5 3 4 3 3 3" xfId="13395"/>
    <cellStyle name="20 % - Markeringsfarve5 3 4 3 3 4" xfId="24752"/>
    <cellStyle name="20 % - Markeringsfarve5 3 4 3 4" xfId="4251"/>
    <cellStyle name="20 % - Markeringsfarve5 3 4 3 4 2" xfId="9235"/>
    <cellStyle name="20 % - Markeringsfarve5 3 4 3 4 2 2" xfId="20040"/>
    <cellStyle name="20 % - Markeringsfarve5 3 4 3 4 3" xfId="15056"/>
    <cellStyle name="20 % - Markeringsfarve5 3 4 3 4 4" xfId="26413"/>
    <cellStyle name="20 % - Markeringsfarve5 3 4 3 5" xfId="5913"/>
    <cellStyle name="20 % - Markeringsfarve5 3 4 3 5 2" xfId="16719"/>
    <cellStyle name="20 % - Markeringsfarve5 3 4 3 6" xfId="10899"/>
    <cellStyle name="20 % - Markeringsfarve5 3 4 3 6 2" xfId="21704"/>
    <cellStyle name="20 % - Markeringsfarve5 3 4 3 7" xfId="11734"/>
    <cellStyle name="20 % - Markeringsfarve5 3 4 3 8" xfId="23091"/>
    <cellStyle name="20 % - Markeringsfarve5 3 4 4" xfId="1201"/>
    <cellStyle name="20 % - Markeringsfarve5 3 4 4 2" xfId="2865"/>
    <cellStyle name="20 % - Markeringsfarve5 3 4 4 2 2" xfId="7852"/>
    <cellStyle name="20 % - Markeringsfarve5 3 4 4 2 2 2" xfId="18657"/>
    <cellStyle name="20 % - Markeringsfarve5 3 4 4 2 3" xfId="13673"/>
    <cellStyle name="20 % - Markeringsfarve5 3 4 4 2 4" xfId="25030"/>
    <cellStyle name="20 % - Markeringsfarve5 3 4 4 3" xfId="4529"/>
    <cellStyle name="20 % - Markeringsfarve5 3 4 4 3 2" xfId="9513"/>
    <cellStyle name="20 % - Markeringsfarve5 3 4 4 3 2 2" xfId="20318"/>
    <cellStyle name="20 % - Markeringsfarve5 3 4 4 3 3" xfId="15334"/>
    <cellStyle name="20 % - Markeringsfarve5 3 4 4 3 4" xfId="26691"/>
    <cellStyle name="20 % - Markeringsfarve5 3 4 4 4" xfId="6191"/>
    <cellStyle name="20 % - Markeringsfarve5 3 4 4 4 2" xfId="16997"/>
    <cellStyle name="20 % - Markeringsfarve5 3 4 4 5" xfId="12013"/>
    <cellStyle name="20 % - Markeringsfarve5 3 4 4 6" xfId="23369"/>
    <cellStyle name="20 % - Markeringsfarve5 3 4 5" xfId="2035"/>
    <cellStyle name="20 % - Markeringsfarve5 3 4 5 2" xfId="7022"/>
    <cellStyle name="20 % - Markeringsfarve5 3 4 5 2 2" xfId="17828"/>
    <cellStyle name="20 % - Markeringsfarve5 3 4 5 3" xfId="12844"/>
    <cellStyle name="20 % - Markeringsfarve5 3 4 5 4" xfId="24201"/>
    <cellStyle name="20 % - Markeringsfarve5 3 4 6" xfId="3700"/>
    <cellStyle name="20 % - Markeringsfarve5 3 4 6 2" xfId="8684"/>
    <cellStyle name="20 % - Markeringsfarve5 3 4 6 2 2" xfId="19489"/>
    <cellStyle name="20 % - Markeringsfarve5 3 4 6 3" xfId="14505"/>
    <cellStyle name="20 % - Markeringsfarve5 3 4 6 4" xfId="25862"/>
    <cellStyle name="20 % - Markeringsfarve5 3 4 7" xfId="5361"/>
    <cellStyle name="20 % - Markeringsfarve5 3 4 7 2" xfId="16168"/>
    <cellStyle name="20 % - Markeringsfarve5 3 4 8" xfId="10345"/>
    <cellStyle name="20 % - Markeringsfarve5 3 4 8 2" xfId="21150"/>
    <cellStyle name="20 % - Markeringsfarve5 3 4 9" xfId="11179"/>
    <cellStyle name="20 % - Markeringsfarve5 3 5" xfId="387"/>
    <cellStyle name="20 % - Markeringsfarve5 3 5 10" xfId="22040"/>
    <cellStyle name="20 % - Markeringsfarve5 3 5 11" xfId="22593"/>
    <cellStyle name="20 % - Markeringsfarve5 3 5 2" xfId="704"/>
    <cellStyle name="20 % - Markeringsfarve5 3 5 2 2" xfId="1536"/>
    <cellStyle name="20 % - Markeringsfarve5 3 5 2 2 2" xfId="3200"/>
    <cellStyle name="20 % - Markeringsfarve5 3 5 2 2 2 2" xfId="8187"/>
    <cellStyle name="20 % - Markeringsfarve5 3 5 2 2 2 2 2" xfId="18992"/>
    <cellStyle name="20 % - Markeringsfarve5 3 5 2 2 2 3" xfId="14008"/>
    <cellStyle name="20 % - Markeringsfarve5 3 5 2 2 2 4" xfId="25365"/>
    <cellStyle name="20 % - Markeringsfarve5 3 5 2 2 3" xfId="4864"/>
    <cellStyle name="20 % - Markeringsfarve5 3 5 2 2 3 2" xfId="9848"/>
    <cellStyle name="20 % - Markeringsfarve5 3 5 2 2 3 2 2" xfId="20653"/>
    <cellStyle name="20 % - Markeringsfarve5 3 5 2 2 3 3" xfId="15669"/>
    <cellStyle name="20 % - Markeringsfarve5 3 5 2 2 3 4" xfId="27026"/>
    <cellStyle name="20 % - Markeringsfarve5 3 5 2 2 4" xfId="6526"/>
    <cellStyle name="20 % - Markeringsfarve5 3 5 2 2 4 2" xfId="17332"/>
    <cellStyle name="20 % - Markeringsfarve5 3 5 2 2 5" xfId="12348"/>
    <cellStyle name="20 % - Markeringsfarve5 3 5 2 2 6" xfId="23704"/>
    <cellStyle name="20 % - Markeringsfarve5 3 5 2 3" xfId="2369"/>
    <cellStyle name="20 % - Markeringsfarve5 3 5 2 3 2" xfId="7356"/>
    <cellStyle name="20 % - Markeringsfarve5 3 5 2 3 2 2" xfId="18161"/>
    <cellStyle name="20 % - Markeringsfarve5 3 5 2 3 3" xfId="13177"/>
    <cellStyle name="20 % - Markeringsfarve5 3 5 2 3 4" xfId="24534"/>
    <cellStyle name="20 % - Markeringsfarve5 3 5 2 4" xfId="4033"/>
    <cellStyle name="20 % - Markeringsfarve5 3 5 2 4 2" xfId="9017"/>
    <cellStyle name="20 % - Markeringsfarve5 3 5 2 4 2 2" xfId="19822"/>
    <cellStyle name="20 % - Markeringsfarve5 3 5 2 4 3" xfId="14838"/>
    <cellStyle name="20 % - Markeringsfarve5 3 5 2 4 4" xfId="26195"/>
    <cellStyle name="20 % - Markeringsfarve5 3 5 2 5" xfId="5695"/>
    <cellStyle name="20 % - Markeringsfarve5 3 5 2 5 2" xfId="16501"/>
    <cellStyle name="20 % - Markeringsfarve5 3 5 2 6" xfId="10681"/>
    <cellStyle name="20 % - Markeringsfarve5 3 5 2 6 2" xfId="21486"/>
    <cellStyle name="20 % - Markeringsfarve5 3 5 2 7" xfId="11515"/>
    <cellStyle name="20 % - Markeringsfarve5 3 5 2 8" xfId="22319"/>
    <cellStyle name="20 % - Markeringsfarve5 3 5 2 9" xfId="22873"/>
    <cellStyle name="20 % - Markeringsfarve5 3 5 3" xfId="978"/>
    <cellStyle name="20 % - Markeringsfarve5 3 5 3 2" xfId="1810"/>
    <cellStyle name="20 % - Markeringsfarve5 3 5 3 2 2" xfId="3474"/>
    <cellStyle name="20 % - Markeringsfarve5 3 5 3 2 2 2" xfId="8461"/>
    <cellStyle name="20 % - Markeringsfarve5 3 5 3 2 2 2 2" xfId="19266"/>
    <cellStyle name="20 % - Markeringsfarve5 3 5 3 2 2 3" xfId="14282"/>
    <cellStyle name="20 % - Markeringsfarve5 3 5 3 2 2 4" xfId="25639"/>
    <cellStyle name="20 % - Markeringsfarve5 3 5 3 2 3" xfId="5138"/>
    <cellStyle name="20 % - Markeringsfarve5 3 5 3 2 3 2" xfId="10122"/>
    <cellStyle name="20 % - Markeringsfarve5 3 5 3 2 3 2 2" xfId="20927"/>
    <cellStyle name="20 % - Markeringsfarve5 3 5 3 2 3 3" xfId="15943"/>
    <cellStyle name="20 % - Markeringsfarve5 3 5 3 2 3 4" xfId="27300"/>
    <cellStyle name="20 % - Markeringsfarve5 3 5 3 2 4" xfId="6800"/>
    <cellStyle name="20 % - Markeringsfarve5 3 5 3 2 4 2" xfId="17606"/>
    <cellStyle name="20 % - Markeringsfarve5 3 5 3 2 5" xfId="12622"/>
    <cellStyle name="20 % - Markeringsfarve5 3 5 3 2 6" xfId="23978"/>
    <cellStyle name="20 % - Markeringsfarve5 3 5 3 3" xfId="2643"/>
    <cellStyle name="20 % - Markeringsfarve5 3 5 3 3 2" xfId="7630"/>
    <cellStyle name="20 % - Markeringsfarve5 3 5 3 3 2 2" xfId="18435"/>
    <cellStyle name="20 % - Markeringsfarve5 3 5 3 3 3" xfId="13451"/>
    <cellStyle name="20 % - Markeringsfarve5 3 5 3 3 4" xfId="24808"/>
    <cellStyle name="20 % - Markeringsfarve5 3 5 3 4" xfId="4307"/>
    <cellStyle name="20 % - Markeringsfarve5 3 5 3 4 2" xfId="9291"/>
    <cellStyle name="20 % - Markeringsfarve5 3 5 3 4 2 2" xfId="20096"/>
    <cellStyle name="20 % - Markeringsfarve5 3 5 3 4 3" xfId="15112"/>
    <cellStyle name="20 % - Markeringsfarve5 3 5 3 4 4" xfId="26469"/>
    <cellStyle name="20 % - Markeringsfarve5 3 5 3 5" xfId="5969"/>
    <cellStyle name="20 % - Markeringsfarve5 3 5 3 5 2" xfId="16775"/>
    <cellStyle name="20 % - Markeringsfarve5 3 5 3 6" xfId="10955"/>
    <cellStyle name="20 % - Markeringsfarve5 3 5 3 6 2" xfId="21760"/>
    <cellStyle name="20 % - Markeringsfarve5 3 5 3 7" xfId="11790"/>
    <cellStyle name="20 % - Markeringsfarve5 3 5 3 8" xfId="23147"/>
    <cellStyle name="20 % - Markeringsfarve5 3 5 4" xfId="1257"/>
    <cellStyle name="20 % - Markeringsfarve5 3 5 4 2" xfId="2921"/>
    <cellStyle name="20 % - Markeringsfarve5 3 5 4 2 2" xfId="7908"/>
    <cellStyle name="20 % - Markeringsfarve5 3 5 4 2 2 2" xfId="18713"/>
    <cellStyle name="20 % - Markeringsfarve5 3 5 4 2 3" xfId="13729"/>
    <cellStyle name="20 % - Markeringsfarve5 3 5 4 2 4" xfId="25086"/>
    <cellStyle name="20 % - Markeringsfarve5 3 5 4 3" xfId="4585"/>
    <cellStyle name="20 % - Markeringsfarve5 3 5 4 3 2" xfId="9569"/>
    <cellStyle name="20 % - Markeringsfarve5 3 5 4 3 2 2" xfId="20374"/>
    <cellStyle name="20 % - Markeringsfarve5 3 5 4 3 3" xfId="15390"/>
    <cellStyle name="20 % - Markeringsfarve5 3 5 4 3 4" xfId="26747"/>
    <cellStyle name="20 % - Markeringsfarve5 3 5 4 4" xfId="6247"/>
    <cellStyle name="20 % - Markeringsfarve5 3 5 4 4 2" xfId="17053"/>
    <cellStyle name="20 % - Markeringsfarve5 3 5 4 5" xfId="12069"/>
    <cellStyle name="20 % - Markeringsfarve5 3 5 4 6" xfId="23425"/>
    <cellStyle name="20 % - Markeringsfarve5 3 5 5" xfId="2091"/>
    <cellStyle name="20 % - Markeringsfarve5 3 5 5 2" xfId="7078"/>
    <cellStyle name="20 % - Markeringsfarve5 3 5 5 2 2" xfId="17884"/>
    <cellStyle name="20 % - Markeringsfarve5 3 5 5 3" xfId="12900"/>
    <cellStyle name="20 % - Markeringsfarve5 3 5 5 4" xfId="24257"/>
    <cellStyle name="20 % - Markeringsfarve5 3 5 6" xfId="3756"/>
    <cellStyle name="20 % - Markeringsfarve5 3 5 6 2" xfId="8740"/>
    <cellStyle name="20 % - Markeringsfarve5 3 5 6 2 2" xfId="19545"/>
    <cellStyle name="20 % - Markeringsfarve5 3 5 6 3" xfId="14561"/>
    <cellStyle name="20 % - Markeringsfarve5 3 5 6 4" xfId="25918"/>
    <cellStyle name="20 % - Markeringsfarve5 3 5 7" xfId="5417"/>
    <cellStyle name="20 % - Markeringsfarve5 3 5 7 2" xfId="16224"/>
    <cellStyle name="20 % - Markeringsfarve5 3 5 8" xfId="10401"/>
    <cellStyle name="20 % - Markeringsfarve5 3 5 8 2" xfId="21206"/>
    <cellStyle name="20 % - Markeringsfarve5 3 5 9" xfId="11235"/>
    <cellStyle name="20 % - Markeringsfarve5 3 6" xfId="487"/>
    <cellStyle name="20 % - Markeringsfarve5 3 6 2" xfId="1317"/>
    <cellStyle name="20 % - Markeringsfarve5 3 6 2 2" xfId="2981"/>
    <cellStyle name="20 % - Markeringsfarve5 3 6 2 2 2" xfId="7968"/>
    <cellStyle name="20 % - Markeringsfarve5 3 6 2 2 2 2" xfId="18773"/>
    <cellStyle name="20 % - Markeringsfarve5 3 6 2 2 3" xfId="13789"/>
    <cellStyle name="20 % - Markeringsfarve5 3 6 2 2 4" xfId="25146"/>
    <cellStyle name="20 % - Markeringsfarve5 3 6 2 3" xfId="4645"/>
    <cellStyle name="20 % - Markeringsfarve5 3 6 2 3 2" xfId="9629"/>
    <cellStyle name="20 % - Markeringsfarve5 3 6 2 3 2 2" xfId="20434"/>
    <cellStyle name="20 % - Markeringsfarve5 3 6 2 3 3" xfId="15450"/>
    <cellStyle name="20 % - Markeringsfarve5 3 6 2 3 4" xfId="26807"/>
    <cellStyle name="20 % - Markeringsfarve5 3 6 2 4" xfId="6307"/>
    <cellStyle name="20 % - Markeringsfarve5 3 6 2 4 2" xfId="17113"/>
    <cellStyle name="20 % - Markeringsfarve5 3 6 2 5" xfId="12129"/>
    <cellStyle name="20 % - Markeringsfarve5 3 6 2 6" xfId="23485"/>
    <cellStyle name="20 % - Markeringsfarve5 3 6 3" xfId="2152"/>
    <cellStyle name="20 % - Markeringsfarve5 3 6 3 2" xfId="7139"/>
    <cellStyle name="20 % - Markeringsfarve5 3 6 3 2 2" xfId="17944"/>
    <cellStyle name="20 % - Markeringsfarve5 3 6 3 3" xfId="12960"/>
    <cellStyle name="20 % - Markeringsfarve5 3 6 3 4" xfId="24317"/>
    <cellStyle name="20 % - Markeringsfarve5 3 6 4" xfId="3816"/>
    <cellStyle name="20 % - Markeringsfarve5 3 6 4 2" xfId="8800"/>
    <cellStyle name="20 % - Markeringsfarve5 3 6 4 2 2" xfId="19605"/>
    <cellStyle name="20 % - Markeringsfarve5 3 6 4 3" xfId="14621"/>
    <cellStyle name="20 % - Markeringsfarve5 3 6 4 4" xfId="25978"/>
    <cellStyle name="20 % - Markeringsfarve5 3 6 5" xfId="5478"/>
    <cellStyle name="20 % - Markeringsfarve5 3 6 5 2" xfId="16284"/>
    <cellStyle name="20 % - Markeringsfarve5 3 6 6" xfId="10462"/>
    <cellStyle name="20 % - Markeringsfarve5 3 6 6 2" xfId="21267"/>
    <cellStyle name="20 % - Markeringsfarve5 3 6 7" xfId="11296"/>
    <cellStyle name="20 % - Markeringsfarve5 3 6 8" xfId="22100"/>
    <cellStyle name="20 % - Markeringsfarve5 3 6 9" xfId="22654"/>
    <cellStyle name="20 % - Markeringsfarve5 3 7" xfId="759"/>
    <cellStyle name="20 % - Markeringsfarve5 3 7 2" xfId="1591"/>
    <cellStyle name="20 % - Markeringsfarve5 3 7 2 2" xfId="3255"/>
    <cellStyle name="20 % - Markeringsfarve5 3 7 2 2 2" xfId="8242"/>
    <cellStyle name="20 % - Markeringsfarve5 3 7 2 2 2 2" xfId="19047"/>
    <cellStyle name="20 % - Markeringsfarve5 3 7 2 2 3" xfId="14063"/>
    <cellStyle name="20 % - Markeringsfarve5 3 7 2 2 4" xfId="25420"/>
    <cellStyle name="20 % - Markeringsfarve5 3 7 2 3" xfId="4919"/>
    <cellStyle name="20 % - Markeringsfarve5 3 7 2 3 2" xfId="9903"/>
    <cellStyle name="20 % - Markeringsfarve5 3 7 2 3 2 2" xfId="20708"/>
    <cellStyle name="20 % - Markeringsfarve5 3 7 2 3 3" xfId="15724"/>
    <cellStyle name="20 % - Markeringsfarve5 3 7 2 3 4" xfId="27081"/>
    <cellStyle name="20 % - Markeringsfarve5 3 7 2 4" xfId="6581"/>
    <cellStyle name="20 % - Markeringsfarve5 3 7 2 4 2" xfId="17387"/>
    <cellStyle name="20 % - Markeringsfarve5 3 7 2 5" xfId="12403"/>
    <cellStyle name="20 % - Markeringsfarve5 3 7 2 6" xfId="23759"/>
    <cellStyle name="20 % - Markeringsfarve5 3 7 3" xfId="2424"/>
    <cellStyle name="20 % - Markeringsfarve5 3 7 3 2" xfId="7411"/>
    <cellStyle name="20 % - Markeringsfarve5 3 7 3 2 2" xfId="18216"/>
    <cellStyle name="20 % - Markeringsfarve5 3 7 3 3" xfId="13232"/>
    <cellStyle name="20 % - Markeringsfarve5 3 7 3 4" xfId="24589"/>
    <cellStyle name="20 % - Markeringsfarve5 3 7 4" xfId="4088"/>
    <cellStyle name="20 % - Markeringsfarve5 3 7 4 2" xfId="9072"/>
    <cellStyle name="20 % - Markeringsfarve5 3 7 4 2 2" xfId="19877"/>
    <cellStyle name="20 % - Markeringsfarve5 3 7 4 3" xfId="14893"/>
    <cellStyle name="20 % - Markeringsfarve5 3 7 4 4" xfId="26250"/>
    <cellStyle name="20 % - Markeringsfarve5 3 7 5" xfId="5750"/>
    <cellStyle name="20 % - Markeringsfarve5 3 7 5 2" xfId="16556"/>
    <cellStyle name="20 % - Markeringsfarve5 3 7 6" xfId="10736"/>
    <cellStyle name="20 % - Markeringsfarve5 3 7 6 2" xfId="21541"/>
    <cellStyle name="20 % - Markeringsfarve5 3 7 7" xfId="11571"/>
    <cellStyle name="20 % - Markeringsfarve5 3 7 8" xfId="22928"/>
    <cellStyle name="20 % - Markeringsfarve5 3 8" xfId="1038"/>
    <cellStyle name="20 % - Markeringsfarve5 3 8 2" xfId="2702"/>
    <cellStyle name="20 % - Markeringsfarve5 3 8 2 2" xfId="7689"/>
    <cellStyle name="20 % - Markeringsfarve5 3 8 2 2 2" xfId="18494"/>
    <cellStyle name="20 % - Markeringsfarve5 3 8 2 3" xfId="13510"/>
    <cellStyle name="20 % - Markeringsfarve5 3 8 2 4" xfId="24867"/>
    <cellStyle name="20 % - Markeringsfarve5 3 8 3" xfId="4366"/>
    <cellStyle name="20 % - Markeringsfarve5 3 8 3 2" xfId="9350"/>
    <cellStyle name="20 % - Markeringsfarve5 3 8 3 2 2" xfId="20155"/>
    <cellStyle name="20 % - Markeringsfarve5 3 8 3 3" xfId="15171"/>
    <cellStyle name="20 % - Markeringsfarve5 3 8 3 4" xfId="26528"/>
    <cellStyle name="20 % - Markeringsfarve5 3 8 4" xfId="6028"/>
    <cellStyle name="20 % - Markeringsfarve5 3 8 4 2" xfId="16834"/>
    <cellStyle name="20 % - Markeringsfarve5 3 8 5" xfId="11850"/>
    <cellStyle name="20 % - Markeringsfarve5 3 8 6" xfId="23206"/>
    <cellStyle name="20 % - Markeringsfarve5 3 9" xfId="1873"/>
    <cellStyle name="20 % - Markeringsfarve5 3 9 2" xfId="6860"/>
    <cellStyle name="20 % - Markeringsfarve5 3 9 2 2" xfId="17666"/>
    <cellStyle name="20 % - Markeringsfarve5 3 9 3" xfId="12682"/>
    <cellStyle name="20 % - Markeringsfarve5 3 9 4" xfId="24039"/>
    <cellStyle name="20 % - Markeringsfarve5 4" xfId="184"/>
    <cellStyle name="20 % - Markeringsfarve5 4 10" xfId="21838"/>
    <cellStyle name="20 % - Markeringsfarve5 4 11" xfId="22391"/>
    <cellStyle name="20 % - Markeringsfarve5 4 2" xfId="504"/>
    <cellStyle name="20 % - Markeringsfarve5 4 2 2" xfId="1334"/>
    <cellStyle name="20 % - Markeringsfarve5 4 2 2 2" xfId="2998"/>
    <cellStyle name="20 % - Markeringsfarve5 4 2 2 2 2" xfId="7985"/>
    <cellStyle name="20 % - Markeringsfarve5 4 2 2 2 2 2" xfId="18790"/>
    <cellStyle name="20 % - Markeringsfarve5 4 2 2 2 3" xfId="13806"/>
    <cellStyle name="20 % - Markeringsfarve5 4 2 2 2 4" xfId="25163"/>
    <cellStyle name="20 % - Markeringsfarve5 4 2 2 3" xfId="4662"/>
    <cellStyle name="20 % - Markeringsfarve5 4 2 2 3 2" xfId="9646"/>
    <cellStyle name="20 % - Markeringsfarve5 4 2 2 3 2 2" xfId="20451"/>
    <cellStyle name="20 % - Markeringsfarve5 4 2 2 3 3" xfId="15467"/>
    <cellStyle name="20 % - Markeringsfarve5 4 2 2 3 4" xfId="26824"/>
    <cellStyle name="20 % - Markeringsfarve5 4 2 2 4" xfId="6324"/>
    <cellStyle name="20 % - Markeringsfarve5 4 2 2 4 2" xfId="17130"/>
    <cellStyle name="20 % - Markeringsfarve5 4 2 2 5" xfId="12146"/>
    <cellStyle name="20 % - Markeringsfarve5 4 2 2 6" xfId="23502"/>
    <cellStyle name="20 % - Markeringsfarve5 4 2 3" xfId="2169"/>
    <cellStyle name="20 % - Markeringsfarve5 4 2 3 2" xfId="7156"/>
    <cellStyle name="20 % - Markeringsfarve5 4 2 3 2 2" xfId="17961"/>
    <cellStyle name="20 % - Markeringsfarve5 4 2 3 3" xfId="12977"/>
    <cellStyle name="20 % - Markeringsfarve5 4 2 3 4" xfId="24334"/>
    <cellStyle name="20 % - Markeringsfarve5 4 2 4" xfId="3833"/>
    <cellStyle name="20 % - Markeringsfarve5 4 2 4 2" xfId="8817"/>
    <cellStyle name="20 % - Markeringsfarve5 4 2 4 2 2" xfId="19622"/>
    <cellStyle name="20 % - Markeringsfarve5 4 2 4 3" xfId="14638"/>
    <cellStyle name="20 % - Markeringsfarve5 4 2 4 4" xfId="25995"/>
    <cellStyle name="20 % - Markeringsfarve5 4 2 5" xfId="5495"/>
    <cellStyle name="20 % - Markeringsfarve5 4 2 5 2" xfId="16301"/>
    <cellStyle name="20 % - Markeringsfarve5 4 2 6" xfId="10479"/>
    <cellStyle name="20 % - Markeringsfarve5 4 2 6 2" xfId="21284"/>
    <cellStyle name="20 % - Markeringsfarve5 4 2 7" xfId="11313"/>
    <cellStyle name="20 % - Markeringsfarve5 4 2 8" xfId="22117"/>
    <cellStyle name="20 % - Markeringsfarve5 4 2 9" xfId="22671"/>
    <cellStyle name="20 % - Markeringsfarve5 4 3" xfId="776"/>
    <cellStyle name="20 % - Markeringsfarve5 4 3 2" xfId="1608"/>
    <cellStyle name="20 % - Markeringsfarve5 4 3 2 2" xfId="3272"/>
    <cellStyle name="20 % - Markeringsfarve5 4 3 2 2 2" xfId="8259"/>
    <cellStyle name="20 % - Markeringsfarve5 4 3 2 2 2 2" xfId="19064"/>
    <cellStyle name="20 % - Markeringsfarve5 4 3 2 2 3" xfId="14080"/>
    <cellStyle name="20 % - Markeringsfarve5 4 3 2 2 4" xfId="25437"/>
    <cellStyle name="20 % - Markeringsfarve5 4 3 2 3" xfId="4936"/>
    <cellStyle name="20 % - Markeringsfarve5 4 3 2 3 2" xfId="9920"/>
    <cellStyle name="20 % - Markeringsfarve5 4 3 2 3 2 2" xfId="20725"/>
    <cellStyle name="20 % - Markeringsfarve5 4 3 2 3 3" xfId="15741"/>
    <cellStyle name="20 % - Markeringsfarve5 4 3 2 3 4" xfId="27098"/>
    <cellStyle name="20 % - Markeringsfarve5 4 3 2 4" xfId="6598"/>
    <cellStyle name="20 % - Markeringsfarve5 4 3 2 4 2" xfId="17404"/>
    <cellStyle name="20 % - Markeringsfarve5 4 3 2 5" xfId="12420"/>
    <cellStyle name="20 % - Markeringsfarve5 4 3 2 6" xfId="23776"/>
    <cellStyle name="20 % - Markeringsfarve5 4 3 3" xfId="2441"/>
    <cellStyle name="20 % - Markeringsfarve5 4 3 3 2" xfId="7428"/>
    <cellStyle name="20 % - Markeringsfarve5 4 3 3 2 2" xfId="18233"/>
    <cellStyle name="20 % - Markeringsfarve5 4 3 3 3" xfId="13249"/>
    <cellStyle name="20 % - Markeringsfarve5 4 3 3 4" xfId="24606"/>
    <cellStyle name="20 % - Markeringsfarve5 4 3 4" xfId="4105"/>
    <cellStyle name="20 % - Markeringsfarve5 4 3 4 2" xfId="9089"/>
    <cellStyle name="20 % - Markeringsfarve5 4 3 4 2 2" xfId="19894"/>
    <cellStyle name="20 % - Markeringsfarve5 4 3 4 3" xfId="14910"/>
    <cellStyle name="20 % - Markeringsfarve5 4 3 4 4" xfId="26267"/>
    <cellStyle name="20 % - Markeringsfarve5 4 3 5" xfId="5767"/>
    <cellStyle name="20 % - Markeringsfarve5 4 3 5 2" xfId="16573"/>
    <cellStyle name="20 % - Markeringsfarve5 4 3 6" xfId="10753"/>
    <cellStyle name="20 % - Markeringsfarve5 4 3 6 2" xfId="21558"/>
    <cellStyle name="20 % - Markeringsfarve5 4 3 7" xfId="11588"/>
    <cellStyle name="20 % - Markeringsfarve5 4 3 8" xfId="22945"/>
    <cellStyle name="20 % - Markeringsfarve5 4 4" xfId="1055"/>
    <cellStyle name="20 % - Markeringsfarve5 4 4 2" xfId="2719"/>
    <cellStyle name="20 % - Markeringsfarve5 4 4 2 2" xfId="7706"/>
    <cellStyle name="20 % - Markeringsfarve5 4 4 2 2 2" xfId="18511"/>
    <cellStyle name="20 % - Markeringsfarve5 4 4 2 3" xfId="13527"/>
    <cellStyle name="20 % - Markeringsfarve5 4 4 2 4" xfId="24884"/>
    <cellStyle name="20 % - Markeringsfarve5 4 4 3" xfId="4383"/>
    <cellStyle name="20 % - Markeringsfarve5 4 4 3 2" xfId="9367"/>
    <cellStyle name="20 % - Markeringsfarve5 4 4 3 2 2" xfId="20172"/>
    <cellStyle name="20 % - Markeringsfarve5 4 4 3 3" xfId="15188"/>
    <cellStyle name="20 % - Markeringsfarve5 4 4 3 4" xfId="26545"/>
    <cellStyle name="20 % - Markeringsfarve5 4 4 4" xfId="6045"/>
    <cellStyle name="20 % - Markeringsfarve5 4 4 4 2" xfId="16851"/>
    <cellStyle name="20 % - Markeringsfarve5 4 4 5" xfId="11867"/>
    <cellStyle name="20 % - Markeringsfarve5 4 4 6" xfId="23223"/>
    <cellStyle name="20 % - Markeringsfarve5 4 5" xfId="1889"/>
    <cellStyle name="20 % - Markeringsfarve5 4 5 2" xfId="6876"/>
    <cellStyle name="20 % - Markeringsfarve5 4 5 2 2" xfId="17682"/>
    <cellStyle name="20 % - Markeringsfarve5 4 5 3" xfId="12698"/>
    <cellStyle name="20 % - Markeringsfarve5 4 5 4" xfId="24055"/>
    <cellStyle name="20 % - Markeringsfarve5 4 6" xfId="3554"/>
    <cellStyle name="20 % - Markeringsfarve5 4 6 2" xfId="8538"/>
    <cellStyle name="20 % - Markeringsfarve5 4 6 2 2" xfId="19343"/>
    <cellStyle name="20 % - Markeringsfarve5 4 6 3" xfId="14359"/>
    <cellStyle name="20 % - Markeringsfarve5 4 6 4" xfId="25716"/>
    <cellStyle name="20 % - Markeringsfarve5 4 7" xfId="5215"/>
    <cellStyle name="20 % - Markeringsfarve5 4 7 2" xfId="16022"/>
    <cellStyle name="20 % - Markeringsfarve5 4 8" xfId="10199"/>
    <cellStyle name="20 % - Markeringsfarve5 4 8 2" xfId="21004"/>
    <cellStyle name="20 % - Markeringsfarve5 4 9" xfId="11033"/>
    <cellStyle name="20 % - Markeringsfarve5 5" xfId="237"/>
    <cellStyle name="20 % - Markeringsfarve5 5 10" xfId="21891"/>
    <cellStyle name="20 % - Markeringsfarve5 5 11" xfId="22444"/>
    <cellStyle name="20 % - Markeringsfarve5 5 2" xfId="555"/>
    <cellStyle name="20 % - Markeringsfarve5 5 2 2" xfId="1387"/>
    <cellStyle name="20 % - Markeringsfarve5 5 2 2 2" xfId="3051"/>
    <cellStyle name="20 % - Markeringsfarve5 5 2 2 2 2" xfId="8038"/>
    <cellStyle name="20 % - Markeringsfarve5 5 2 2 2 2 2" xfId="18843"/>
    <cellStyle name="20 % - Markeringsfarve5 5 2 2 2 3" xfId="13859"/>
    <cellStyle name="20 % - Markeringsfarve5 5 2 2 2 4" xfId="25216"/>
    <cellStyle name="20 % - Markeringsfarve5 5 2 2 3" xfId="4715"/>
    <cellStyle name="20 % - Markeringsfarve5 5 2 2 3 2" xfId="9699"/>
    <cellStyle name="20 % - Markeringsfarve5 5 2 2 3 2 2" xfId="20504"/>
    <cellStyle name="20 % - Markeringsfarve5 5 2 2 3 3" xfId="15520"/>
    <cellStyle name="20 % - Markeringsfarve5 5 2 2 3 4" xfId="26877"/>
    <cellStyle name="20 % - Markeringsfarve5 5 2 2 4" xfId="6377"/>
    <cellStyle name="20 % - Markeringsfarve5 5 2 2 4 2" xfId="17183"/>
    <cellStyle name="20 % - Markeringsfarve5 5 2 2 5" xfId="12199"/>
    <cellStyle name="20 % - Markeringsfarve5 5 2 2 6" xfId="23555"/>
    <cellStyle name="20 % - Markeringsfarve5 5 2 3" xfId="2220"/>
    <cellStyle name="20 % - Markeringsfarve5 5 2 3 2" xfId="7207"/>
    <cellStyle name="20 % - Markeringsfarve5 5 2 3 2 2" xfId="18012"/>
    <cellStyle name="20 % - Markeringsfarve5 5 2 3 3" xfId="13028"/>
    <cellStyle name="20 % - Markeringsfarve5 5 2 3 4" xfId="24385"/>
    <cellStyle name="20 % - Markeringsfarve5 5 2 4" xfId="3884"/>
    <cellStyle name="20 % - Markeringsfarve5 5 2 4 2" xfId="8868"/>
    <cellStyle name="20 % - Markeringsfarve5 5 2 4 2 2" xfId="19673"/>
    <cellStyle name="20 % - Markeringsfarve5 5 2 4 3" xfId="14689"/>
    <cellStyle name="20 % - Markeringsfarve5 5 2 4 4" xfId="26046"/>
    <cellStyle name="20 % - Markeringsfarve5 5 2 5" xfId="5546"/>
    <cellStyle name="20 % - Markeringsfarve5 5 2 5 2" xfId="16352"/>
    <cellStyle name="20 % - Markeringsfarve5 5 2 6" xfId="10532"/>
    <cellStyle name="20 % - Markeringsfarve5 5 2 6 2" xfId="21337"/>
    <cellStyle name="20 % - Markeringsfarve5 5 2 7" xfId="11366"/>
    <cellStyle name="20 % - Markeringsfarve5 5 2 8" xfId="22170"/>
    <cellStyle name="20 % - Markeringsfarve5 5 2 9" xfId="22724"/>
    <cellStyle name="20 % - Markeringsfarve5 5 3" xfId="829"/>
    <cellStyle name="20 % - Markeringsfarve5 5 3 2" xfId="1661"/>
    <cellStyle name="20 % - Markeringsfarve5 5 3 2 2" xfId="3325"/>
    <cellStyle name="20 % - Markeringsfarve5 5 3 2 2 2" xfId="8312"/>
    <cellStyle name="20 % - Markeringsfarve5 5 3 2 2 2 2" xfId="19117"/>
    <cellStyle name="20 % - Markeringsfarve5 5 3 2 2 3" xfId="14133"/>
    <cellStyle name="20 % - Markeringsfarve5 5 3 2 2 4" xfId="25490"/>
    <cellStyle name="20 % - Markeringsfarve5 5 3 2 3" xfId="4989"/>
    <cellStyle name="20 % - Markeringsfarve5 5 3 2 3 2" xfId="9973"/>
    <cellStyle name="20 % - Markeringsfarve5 5 3 2 3 2 2" xfId="20778"/>
    <cellStyle name="20 % - Markeringsfarve5 5 3 2 3 3" xfId="15794"/>
    <cellStyle name="20 % - Markeringsfarve5 5 3 2 3 4" xfId="27151"/>
    <cellStyle name="20 % - Markeringsfarve5 5 3 2 4" xfId="6651"/>
    <cellStyle name="20 % - Markeringsfarve5 5 3 2 4 2" xfId="17457"/>
    <cellStyle name="20 % - Markeringsfarve5 5 3 2 5" xfId="12473"/>
    <cellStyle name="20 % - Markeringsfarve5 5 3 2 6" xfId="23829"/>
    <cellStyle name="20 % - Markeringsfarve5 5 3 3" xfId="2494"/>
    <cellStyle name="20 % - Markeringsfarve5 5 3 3 2" xfId="7481"/>
    <cellStyle name="20 % - Markeringsfarve5 5 3 3 2 2" xfId="18286"/>
    <cellStyle name="20 % - Markeringsfarve5 5 3 3 3" xfId="13302"/>
    <cellStyle name="20 % - Markeringsfarve5 5 3 3 4" xfId="24659"/>
    <cellStyle name="20 % - Markeringsfarve5 5 3 4" xfId="4158"/>
    <cellStyle name="20 % - Markeringsfarve5 5 3 4 2" xfId="9142"/>
    <cellStyle name="20 % - Markeringsfarve5 5 3 4 2 2" xfId="19947"/>
    <cellStyle name="20 % - Markeringsfarve5 5 3 4 3" xfId="14963"/>
    <cellStyle name="20 % - Markeringsfarve5 5 3 4 4" xfId="26320"/>
    <cellStyle name="20 % - Markeringsfarve5 5 3 5" xfId="5820"/>
    <cellStyle name="20 % - Markeringsfarve5 5 3 5 2" xfId="16626"/>
    <cellStyle name="20 % - Markeringsfarve5 5 3 6" xfId="10806"/>
    <cellStyle name="20 % - Markeringsfarve5 5 3 6 2" xfId="21611"/>
    <cellStyle name="20 % - Markeringsfarve5 5 3 7" xfId="11641"/>
    <cellStyle name="20 % - Markeringsfarve5 5 3 8" xfId="22998"/>
    <cellStyle name="20 % - Markeringsfarve5 5 4" xfId="1108"/>
    <cellStyle name="20 % - Markeringsfarve5 5 4 2" xfId="2772"/>
    <cellStyle name="20 % - Markeringsfarve5 5 4 2 2" xfId="7759"/>
    <cellStyle name="20 % - Markeringsfarve5 5 4 2 2 2" xfId="18564"/>
    <cellStyle name="20 % - Markeringsfarve5 5 4 2 3" xfId="13580"/>
    <cellStyle name="20 % - Markeringsfarve5 5 4 2 4" xfId="24937"/>
    <cellStyle name="20 % - Markeringsfarve5 5 4 3" xfId="4436"/>
    <cellStyle name="20 % - Markeringsfarve5 5 4 3 2" xfId="9420"/>
    <cellStyle name="20 % - Markeringsfarve5 5 4 3 2 2" xfId="20225"/>
    <cellStyle name="20 % - Markeringsfarve5 5 4 3 3" xfId="15241"/>
    <cellStyle name="20 % - Markeringsfarve5 5 4 3 4" xfId="26598"/>
    <cellStyle name="20 % - Markeringsfarve5 5 4 4" xfId="6098"/>
    <cellStyle name="20 % - Markeringsfarve5 5 4 4 2" xfId="16904"/>
    <cellStyle name="20 % - Markeringsfarve5 5 4 5" xfId="11920"/>
    <cellStyle name="20 % - Markeringsfarve5 5 4 6" xfId="23276"/>
    <cellStyle name="20 % - Markeringsfarve5 5 5" xfId="1942"/>
    <cellStyle name="20 % - Markeringsfarve5 5 5 2" xfId="6929"/>
    <cellStyle name="20 % - Markeringsfarve5 5 5 2 2" xfId="17735"/>
    <cellStyle name="20 % - Markeringsfarve5 5 5 3" xfId="12751"/>
    <cellStyle name="20 % - Markeringsfarve5 5 5 4" xfId="24108"/>
    <cellStyle name="20 % - Markeringsfarve5 5 6" xfId="3607"/>
    <cellStyle name="20 % - Markeringsfarve5 5 6 2" xfId="8591"/>
    <cellStyle name="20 % - Markeringsfarve5 5 6 2 2" xfId="19396"/>
    <cellStyle name="20 % - Markeringsfarve5 5 6 3" xfId="14412"/>
    <cellStyle name="20 % - Markeringsfarve5 5 6 4" xfId="25769"/>
    <cellStyle name="20 % - Markeringsfarve5 5 7" xfId="5268"/>
    <cellStyle name="20 % - Markeringsfarve5 5 7 2" xfId="16075"/>
    <cellStyle name="20 % - Markeringsfarve5 5 8" xfId="10252"/>
    <cellStyle name="20 % - Markeringsfarve5 5 8 2" xfId="21057"/>
    <cellStyle name="20 % - Markeringsfarve5 5 9" xfId="11086"/>
    <cellStyle name="20 % - Markeringsfarve5 6" xfId="293"/>
    <cellStyle name="20 % - Markeringsfarve5 6 10" xfId="21946"/>
    <cellStyle name="20 % - Markeringsfarve5 6 11" xfId="22499"/>
    <cellStyle name="20 % - Markeringsfarve5 6 2" xfId="610"/>
    <cellStyle name="20 % - Markeringsfarve5 6 2 2" xfId="1442"/>
    <cellStyle name="20 % - Markeringsfarve5 6 2 2 2" xfId="3106"/>
    <cellStyle name="20 % - Markeringsfarve5 6 2 2 2 2" xfId="8093"/>
    <cellStyle name="20 % - Markeringsfarve5 6 2 2 2 2 2" xfId="18898"/>
    <cellStyle name="20 % - Markeringsfarve5 6 2 2 2 3" xfId="13914"/>
    <cellStyle name="20 % - Markeringsfarve5 6 2 2 2 4" xfId="25271"/>
    <cellStyle name="20 % - Markeringsfarve5 6 2 2 3" xfId="4770"/>
    <cellStyle name="20 % - Markeringsfarve5 6 2 2 3 2" xfId="9754"/>
    <cellStyle name="20 % - Markeringsfarve5 6 2 2 3 2 2" xfId="20559"/>
    <cellStyle name="20 % - Markeringsfarve5 6 2 2 3 3" xfId="15575"/>
    <cellStyle name="20 % - Markeringsfarve5 6 2 2 3 4" xfId="26932"/>
    <cellStyle name="20 % - Markeringsfarve5 6 2 2 4" xfId="6432"/>
    <cellStyle name="20 % - Markeringsfarve5 6 2 2 4 2" xfId="17238"/>
    <cellStyle name="20 % - Markeringsfarve5 6 2 2 5" xfId="12254"/>
    <cellStyle name="20 % - Markeringsfarve5 6 2 2 6" xfId="23610"/>
    <cellStyle name="20 % - Markeringsfarve5 6 2 3" xfId="2275"/>
    <cellStyle name="20 % - Markeringsfarve5 6 2 3 2" xfId="7262"/>
    <cellStyle name="20 % - Markeringsfarve5 6 2 3 2 2" xfId="18067"/>
    <cellStyle name="20 % - Markeringsfarve5 6 2 3 3" xfId="13083"/>
    <cellStyle name="20 % - Markeringsfarve5 6 2 3 4" xfId="24440"/>
    <cellStyle name="20 % - Markeringsfarve5 6 2 4" xfId="3939"/>
    <cellStyle name="20 % - Markeringsfarve5 6 2 4 2" xfId="8923"/>
    <cellStyle name="20 % - Markeringsfarve5 6 2 4 2 2" xfId="19728"/>
    <cellStyle name="20 % - Markeringsfarve5 6 2 4 3" xfId="14744"/>
    <cellStyle name="20 % - Markeringsfarve5 6 2 4 4" xfId="26101"/>
    <cellStyle name="20 % - Markeringsfarve5 6 2 5" xfId="5601"/>
    <cellStyle name="20 % - Markeringsfarve5 6 2 5 2" xfId="16407"/>
    <cellStyle name="20 % - Markeringsfarve5 6 2 6" xfId="10587"/>
    <cellStyle name="20 % - Markeringsfarve5 6 2 6 2" xfId="21392"/>
    <cellStyle name="20 % - Markeringsfarve5 6 2 7" xfId="11421"/>
    <cellStyle name="20 % - Markeringsfarve5 6 2 8" xfId="22225"/>
    <cellStyle name="20 % - Markeringsfarve5 6 2 9" xfId="22779"/>
    <cellStyle name="20 % - Markeringsfarve5 6 3" xfId="884"/>
    <cellStyle name="20 % - Markeringsfarve5 6 3 2" xfId="1716"/>
    <cellStyle name="20 % - Markeringsfarve5 6 3 2 2" xfId="3380"/>
    <cellStyle name="20 % - Markeringsfarve5 6 3 2 2 2" xfId="8367"/>
    <cellStyle name="20 % - Markeringsfarve5 6 3 2 2 2 2" xfId="19172"/>
    <cellStyle name="20 % - Markeringsfarve5 6 3 2 2 3" xfId="14188"/>
    <cellStyle name="20 % - Markeringsfarve5 6 3 2 2 4" xfId="25545"/>
    <cellStyle name="20 % - Markeringsfarve5 6 3 2 3" xfId="5044"/>
    <cellStyle name="20 % - Markeringsfarve5 6 3 2 3 2" xfId="10028"/>
    <cellStyle name="20 % - Markeringsfarve5 6 3 2 3 2 2" xfId="20833"/>
    <cellStyle name="20 % - Markeringsfarve5 6 3 2 3 3" xfId="15849"/>
    <cellStyle name="20 % - Markeringsfarve5 6 3 2 3 4" xfId="27206"/>
    <cellStyle name="20 % - Markeringsfarve5 6 3 2 4" xfId="6706"/>
    <cellStyle name="20 % - Markeringsfarve5 6 3 2 4 2" xfId="17512"/>
    <cellStyle name="20 % - Markeringsfarve5 6 3 2 5" xfId="12528"/>
    <cellStyle name="20 % - Markeringsfarve5 6 3 2 6" xfId="23884"/>
    <cellStyle name="20 % - Markeringsfarve5 6 3 3" xfId="2549"/>
    <cellStyle name="20 % - Markeringsfarve5 6 3 3 2" xfId="7536"/>
    <cellStyle name="20 % - Markeringsfarve5 6 3 3 2 2" xfId="18341"/>
    <cellStyle name="20 % - Markeringsfarve5 6 3 3 3" xfId="13357"/>
    <cellStyle name="20 % - Markeringsfarve5 6 3 3 4" xfId="24714"/>
    <cellStyle name="20 % - Markeringsfarve5 6 3 4" xfId="4213"/>
    <cellStyle name="20 % - Markeringsfarve5 6 3 4 2" xfId="9197"/>
    <cellStyle name="20 % - Markeringsfarve5 6 3 4 2 2" xfId="20002"/>
    <cellStyle name="20 % - Markeringsfarve5 6 3 4 3" xfId="15018"/>
    <cellStyle name="20 % - Markeringsfarve5 6 3 4 4" xfId="26375"/>
    <cellStyle name="20 % - Markeringsfarve5 6 3 5" xfId="5875"/>
    <cellStyle name="20 % - Markeringsfarve5 6 3 5 2" xfId="16681"/>
    <cellStyle name="20 % - Markeringsfarve5 6 3 6" xfId="10861"/>
    <cellStyle name="20 % - Markeringsfarve5 6 3 6 2" xfId="21666"/>
    <cellStyle name="20 % - Markeringsfarve5 6 3 7" xfId="11696"/>
    <cellStyle name="20 % - Markeringsfarve5 6 3 8" xfId="23053"/>
    <cellStyle name="20 % - Markeringsfarve5 6 4" xfId="1163"/>
    <cellStyle name="20 % - Markeringsfarve5 6 4 2" xfId="2827"/>
    <cellStyle name="20 % - Markeringsfarve5 6 4 2 2" xfId="7814"/>
    <cellStyle name="20 % - Markeringsfarve5 6 4 2 2 2" xfId="18619"/>
    <cellStyle name="20 % - Markeringsfarve5 6 4 2 3" xfId="13635"/>
    <cellStyle name="20 % - Markeringsfarve5 6 4 2 4" xfId="24992"/>
    <cellStyle name="20 % - Markeringsfarve5 6 4 3" xfId="4491"/>
    <cellStyle name="20 % - Markeringsfarve5 6 4 3 2" xfId="9475"/>
    <cellStyle name="20 % - Markeringsfarve5 6 4 3 2 2" xfId="20280"/>
    <cellStyle name="20 % - Markeringsfarve5 6 4 3 3" xfId="15296"/>
    <cellStyle name="20 % - Markeringsfarve5 6 4 3 4" xfId="26653"/>
    <cellStyle name="20 % - Markeringsfarve5 6 4 4" xfId="6153"/>
    <cellStyle name="20 % - Markeringsfarve5 6 4 4 2" xfId="16959"/>
    <cellStyle name="20 % - Markeringsfarve5 6 4 5" xfId="11975"/>
    <cellStyle name="20 % - Markeringsfarve5 6 4 6" xfId="23331"/>
    <cellStyle name="20 % - Markeringsfarve5 6 5" xfId="1997"/>
    <cellStyle name="20 % - Markeringsfarve5 6 5 2" xfId="6984"/>
    <cellStyle name="20 % - Markeringsfarve5 6 5 2 2" xfId="17790"/>
    <cellStyle name="20 % - Markeringsfarve5 6 5 3" xfId="12806"/>
    <cellStyle name="20 % - Markeringsfarve5 6 5 4" xfId="24163"/>
    <cellStyle name="20 % - Markeringsfarve5 6 6" xfId="3662"/>
    <cellStyle name="20 % - Markeringsfarve5 6 6 2" xfId="8646"/>
    <cellStyle name="20 % - Markeringsfarve5 6 6 2 2" xfId="19451"/>
    <cellStyle name="20 % - Markeringsfarve5 6 6 3" xfId="14467"/>
    <cellStyle name="20 % - Markeringsfarve5 6 6 4" xfId="25824"/>
    <cellStyle name="20 % - Markeringsfarve5 6 7" xfId="5323"/>
    <cellStyle name="20 % - Markeringsfarve5 6 7 2" xfId="16130"/>
    <cellStyle name="20 % - Markeringsfarve5 6 8" xfId="10307"/>
    <cellStyle name="20 % - Markeringsfarve5 6 8 2" xfId="21112"/>
    <cellStyle name="20 % - Markeringsfarve5 6 9" xfId="11141"/>
    <cellStyle name="20 % - Markeringsfarve5 7" xfId="348"/>
    <cellStyle name="20 % - Markeringsfarve5 7 10" xfId="22001"/>
    <cellStyle name="20 % - Markeringsfarve5 7 11" xfId="22554"/>
    <cellStyle name="20 % - Markeringsfarve5 7 2" xfId="665"/>
    <cellStyle name="20 % - Markeringsfarve5 7 2 2" xfId="1497"/>
    <cellStyle name="20 % - Markeringsfarve5 7 2 2 2" xfId="3161"/>
    <cellStyle name="20 % - Markeringsfarve5 7 2 2 2 2" xfId="8148"/>
    <cellStyle name="20 % - Markeringsfarve5 7 2 2 2 2 2" xfId="18953"/>
    <cellStyle name="20 % - Markeringsfarve5 7 2 2 2 3" xfId="13969"/>
    <cellStyle name="20 % - Markeringsfarve5 7 2 2 2 4" xfId="25326"/>
    <cellStyle name="20 % - Markeringsfarve5 7 2 2 3" xfId="4825"/>
    <cellStyle name="20 % - Markeringsfarve5 7 2 2 3 2" xfId="9809"/>
    <cellStyle name="20 % - Markeringsfarve5 7 2 2 3 2 2" xfId="20614"/>
    <cellStyle name="20 % - Markeringsfarve5 7 2 2 3 3" xfId="15630"/>
    <cellStyle name="20 % - Markeringsfarve5 7 2 2 3 4" xfId="26987"/>
    <cellStyle name="20 % - Markeringsfarve5 7 2 2 4" xfId="6487"/>
    <cellStyle name="20 % - Markeringsfarve5 7 2 2 4 2" xfId="17293"/>
    <cellStyle name="20 % - Markeringsfarve5 7 2 2 5" xfId="12309"/>
    <cellStyle name="20 % - Markeringsfarve5 7 2 2 6" xfId="23665"/>
    <cellStyle name="20 % - Markeringsfarve5 7 2 3" xfId="2330"/>
    <cellStyle name="20 % - Markeringsfarve5 7 2 3 2" xfId="7317"/>
    <cellStyle name="20 % - Markeringsfarve5 7 2 3 2 2" xfId="18122"/>
    <cellStyle name="20 % - Markeringsfarve5 7 2 3 3" xfId="13138"/>
    <cellStyle name="20 % - Markeringsfarve5 7 2 3 4" xfId="24495"/>
    <cellStyle name="20 % - Markeringsfarve5 7 2 4" xfId="3994"/>
    <cellStyle name="20 % - Markeringsfarve5 7 2 4 2" xfId="8978"/>
    <cellStyle name="20 % - Markeringsfarve5 7 2 4 2 2" xfId="19783"/>
    <cellStyle name="20 % - Markeringsfarve5 7 2 4 3" xfId="14799"/>
    <cellStyle name="20 % - Markeringsfarve5 7 2 4 4" xfId="26156"/>
    <cellStyle name="20 % - Markeringsfarve5 7 2 5" xfId="5656"/>
    <cellStyle name="20 % - Markeringsfarve5 7 2 5 2" xfId="16462"/>
    <cellStyle name="20 % - Markeringsfarve5 7 2 6" xfId="10642"/>
    <cellStyle name="20 % - Markeringsfarve5 7 2 6 2" xfId="21447"/>
    <cellStyle name="20 % - Markeringsfarve5 7 2 7" xfId="11476"/>
    <cellStyle name="20 % - Markeringsfarve5 7 2 8" xfId="22280"/>
    <cellStyle name="20 % - Markeringsfarve5 7 2 9" xfId="22834"/>
    <cellStyle name="20 % - Markeringsfarve5 7 3" xfId="939"/>
    <cellStyle name="20 % - Markeringsfarve5 7 3 2" xfId="1771"/>
    <cellStyle name="20 % - Markeringsfarve5 7 3 2 2" xfId="3435"/>
    <cellStyle name="20 % - Markeringsfarve5 7 3 2 2 2" xfId="8422"/>
    <cellStyle name="20 % - Markeringsfarve5 7 3 2 2 2 2" xfId="19227"/>
    <cellStyle name="20 % - Markeringsfarve5 7 3 2 2 3" xfId="14243"/>
    <cellStyle name="20 % - Markeringsfarve5 7 3 2 2 4" xfId="25600"/>
    <cellStyle name="20 % - Markeringsfarve5 7 3 2 3" xfId="5099"/>
    <cellStyle name="20 % - Markeringsfarve5 7 3 2 3 2" xfId="10083"/>
    <cellStyle name="20 % - Markeringsfarve5 7 3 2 3 2 2" xfId="20888"/>
    <cellStyle name="20 % - Markeringsfarve5 7 3 2 3 3" xfId="15904"/>
    <cellStyle name="20 % - Markeringsfarve5 7 3 2 3 4" xfId="27261"/>
    <cellStyle name="20 % - Markeringsfarve5 7 3 2 4" xfId="6761"/>
    <cellStyle name="20 % - Markeringsfarve5 7 3 2 4 2" xfId="17567"/>
    <cellStyle name="20 % - Markeringsfarve5 7 3 2 5" xfId="12583"/>
    <cellStyle name="20 % - Markeringsfarve5 7 3 2 6" xfId="23939"/>
    <cellStyle name="20 % - Markeringsfarve5 7 3 3" xfId="2604"/>
    <cellStyle name="20 % - Markeringsfarve5 7 3 3 2" xfId="7591"/>
    <cellStyle name="20 % - Markeringsfarve5 7 3 3 2 2" xfId="18396"/>
    <cellStyle name="20 % - Markeringsfarve5 7 3 3 3" xfId="13412"/>
    <cellStyle name="20 % - Markeringsfarve5 7 3 3 4" xfId="24769"/>
    <cellStyle name="20 % - Markeringsfarve5 7 3 4" xfId="4268"/>
    <cellStyle name="20 % - Markeringsfarve5 7 3 4 2" xfId="9252"/>
    <cellStyle name="20 % - Markeringsfarve5 7 3 4 2 2" xfId="20057"/>
    <cellStyle name="20 % - Markeringsfarve5 7 3 4 3" xfId="15073"/>
    <cellStyle name="20 % - Markeringsfarve5 7 3 4 4" xfId="26430"/>
    <cellStyle name="20 % - Markeringsfarve5 7 3 5" xfId="5930"/>
    <cellStyle name="20 % - Markeringsfarve5 7 3 5 2" xfId="16736"/>
    <cellStyle name="20 % - Markeringsfarve5 7 3 6" xfId="10916"/>
    <cellStyle name="20 % - Markeringsfarve5 7 3 6 2" xfId="21721"/>
    <cellStyle name="20 % - Markeringsfarve5 7 3 7" xfId="11751"/>
    <cellStyle name="20 % - Markeringsfarve5 7 3 8" xfId="23108"/>
    <cellStyle name="20 % - Markeringsfarve5 7 4" xfId="1218"/>
    <cellStyle name="20 % - Markeringsfarve5 7 4 2" xfId="2882"/>
    <cellStyle name="20 % - Markeringsfarve5 7 4 2 2" xfId="7869"/>
    <cellStyle name="20 % - Markeringsfarve5 7 4 2 2 2" xfId="18674"/>
    <cellStyle name="20 % - Markeringsfarve5 7 4 2 3" xfId="13690"/>
    <cellStyle name="20 % - Markeringsfarve5 7 4 2 4" xfId="25047"/>
    <cellStyle name="20 % - Markeringsfarve5 7 4 3" xfId="4546"/>
    <cellStyle name="20 % - Markeringsfarve5 7 4 3 2" xfId="9530"/>
    <cellStyle name="20 % - Markeringsfarve5 7 4 3 2 2" xfId="20335"/>
    <cellStyle name="20 % - Markeringsfarve5 7 4 3 3" xfId="15351"/>
    <cellStyle name="20 % - Markeringsfarve5 7 4 3 4" xfId="26708"/>
    <cellStyle name="20 % - Markeringsfarve5 7 4 4" xfId="6208"/>
    <cellStyle name="20 % - Markeringsfarve5 7 4 4 2" xfId="17014"/>
    <cellStyle name="20 % - Markeringsfarve5 7 4 5" xfId="12030"/>
    <cellStyle name="20 % - Markeringsfarve5 7 4 6" xfId="23386"/>
    <cellStyle name="20 % - Markeringsfarve5 7 5" xfId="2052"/>
    <cellStyle name="20 % - Markeringsfarve5 7 5 2" xfId="7039"/>
    <cellStyle name="20 % - Markeringsfarve5 7 5 2 2" xfId="17845"/>
    <cellStyle name="20 % - Markeringsfarve5 7 5 3" xfId="12861"/>
    <cellStyle name="20 % - Markeringsfarve5 7 5 4" xfId="24218"/>
    <cellStyle name="20 % - Markeringsfarve5 7 6" xfId="3717"/>
    <cellStyle name="20 % - Markeringsfarve5 7 6 2" xfId="8701"/>
    <cellStyle name="20 % - Markeringsfarve5 7 6 2 2" xfId="19506"/>
    <cellStyle name="20 % - Markeringsfarve5 7 6 3" xfId="14522"/>
    <cellStyle name="20 % - Markeringsfarve5 7 6 4" xfId="25879"/>
    <cellStyle name="20 % - Markeringsfarve5 7 7" xfId="5378"/>
    <cellStyle name="20 % - Markeringsfarve5 7 7 2" xfId="16185"/>
    <cellStyle name="20 % - Markeringsfarve5 7 8" xfId="10362"/>
    <cellStyle name="20 % - Markeringsfarve5 7 8 2" xfId="21167"/>
    <cellStyle name="20 % - Markeringsfarve5 7 9" xfId="11196"/>
    <cellStyle name="20 % - Markeringsfarve5 8" xfId="449"/>
    <cellStyle name="20 % - Markeringsfarve5 8 2" xfId="1279"/>
    <cellStyle name="20 % - Markeringsfarve5 8 2 2" xfId="2943"/>
    <cellStyle name="20 % - Markeringsfarve5 8 2 2 2" xfId="7930"/>
    <cellStyle name="20 % - Markeringsfarve5 8 2 2 2 2" xfId="18735"/>
    <cellStyle name="20 % - Markeringsfarve5 8 2 2 3" xfId="13751"/>
    <cellStyle name="20 % - Markeringsfarve5 8 2 2 4" xfId="25108"/>
    <cellStyle name="20 % - Markeringsfarve5 8 2 3" xfId="4607"/>
    <cellStyle name="20 % - Markeringsfarve5 8 2 3 2" xfId="9591"/>
    <cellStyle name="20 % - Markeringsfarve5 8 2 3 2 2" xfId="20396"/>
    <cellStyle name="20 % - Markeringsfarve5 8 2 3 3" xfId="15412"/>
    <cellStyle name="20 % - Markeringsfarve5 8 2 3 4" xfId="26769"/>
    <cellStyle name="20 % - Markeringsfarve5 8 2 4" xfId="6269"/>
    <cellStyle name="20 % - Markeringsfarve5 8 2 4 2" xfId="17075"/>
    <cellStyle name="20 % - Markeringsfarve5 8 2 5" xfId="12091"/>
    <cellStyle name="20 % - Markeringsfarve5 8 2 6" xfId="23447"/>
    <cellStyle name="20 % - Markeringsfarve5 8 3" xfId="2114"/>
    <cellStyle name="20 % - Markeringsfarve5 8 3 2" xfId="7101"/>
    <cellStyle name="20 % - Markeringsfarve5 8 3 2 2" xfId="17906"/>
    <cellStyle name="20 % - Markeringsfarve5 8 3 3" xfId="12922"/>
    <cellStyle name="20 % - Markeringsfarve5 8 3 4" xfId="24279"/>
    <cellStyle name="20 % - Markeringsfarve5 8 4" xfId="3778"/>
    <cellStyle name="20 % - Markeringsfarve5 8 4 2" xfId="8762"/>
    <cellStyle name="20 % - Markeringsfarve5 8 4 2 2" xfId="19567"/>
    <cellStyle name="20 % - Markeringsfarve5 8 4 3" xfId="14583"/>
    <cellStyle name="20 % - Markeringsfarve5 8 4 4" xfId="25940"/>
    <cellStyle name="20 % - Markeringsfarve5 8 5" xfId="5440"/>
    <cellStyle name="20 % - Markeringsfarve5 8 5 2" xfId="16246"/>
    <cellStyle name="20 % - Markeringsfarve5 8 6" xfId="10418"/>
    <cellStyle name="20 % - Markeringsfarve5 8 6 2" xfId="21223"/>
    <cellStyle name="20 % - Markeringsfarve5 8 7" xfId="11258"/>
    <cellStyle name="20 % - Markeringsfarve5 8 8" xfId="22062"/>
    <cellStyle name="20 % - Markeringsfarve5 8 9" xfId="22616"/>
    <cellStyle name="20 % - Markeringsfarve5 9" xfId="721"/>
    <cellStyle name="20 % - Markeringsfarve5 9 2" xfId="1553"/>
    <cellStyle name="20 % - Markeringsfarve5 9 2 2" xfId="3217"/>
    <cellStyle name="20 % - Markeringsfarve5 9 2 2 2" xfId="8204"/>
    <cellStyle name="20 % - Markeringsfarve5 9 2 2 2 2" xfId="19009"/>
    <cellStyle name="20 % - Markeringsfarve5 9 2 2 3" xfId="14025"/>
    <cellStyle name="20 % - Markeringsfarve5 9 2 2 4" xfId="25382"/>
    <cellStyle name="20 % - Markeringsfarve5 9 2 3" xfId="4881"/>
    <cellStyle name="20 % - Markeringsfarve5 9 2 3 2" xfId="9865"/>
    <cellStyle name="20 % - Markeringsfarve5 9 2 3 2 2" xfId="20670"/>
    <cellStyle name="20 % - Markeringsfarve5 9 2 3 3" xfId="15686"/>
    <cellStyle name="20 % - Markeringsfarve5 9 2 3 4" xfId="27043"/>
    <cellStyle name="20 % - Markeringsfarve5 9 2 4" xfId="6543"/>
    <cellStyle name="20 % - Markeringsfarve5 9 2 4 2" xfId="17349"/>
    <cellStyle name="20 % - Markeringsfarve5 9 2 5" xfId="12365"/>
    <cellStyle name="20 % - Markeringsfarve5 9 2 6" xfId="23721"/>
    <cellStyle name="20 % - Markeringsfarve5 9 3" xfId="2386"/>
    <cellStyle name="20 % - Markeringsfarve5 9 3 2" xfId="7373"/>
    <cellStyle name="20 % - Markeringsfarve5 9 3 2 2" xfId="18178"/>
    <cellStyle name="20 % - Markeringsfarve5 9 3 3" xfId="13194"/>
    <cellStyle name="20 % - Markeringsfarve5 9 3 4" xfId="24551"/>
    <cellStyle name="20 % - Markeringsfarve5 9 4" xfId="4050"/>
    <cellStyle name="20 % - Markeringsfarve5 9 4 2" xfId="9034"/>
    <cellStyle name="20 % - Markeringsfarve5 9 4 2 2" xfId="19839"/>
    <cellStyle name="20 % - Markeringsfarve5 9 4 3" xfId="14855"/>
    <cellStyle name="20 % - Markeringsfarve5 9 4 4" xfId="26212"/>
    <cellStyle name="20 % - Markeringsfarve5 9 5" xfId="5712"/>
    <cellStyle name="20 % - Markeringsfarve5 9 5 2" xfId="16518"/>
    <cellStyle name="20 % - Markeringsfarve5 9 6" xfId="10698"/>
    <cellStyle name="20 % - Markeringsfarve5 9 6 2" xfId="21503"/>
    <cellStyle name="20 % - Markeringsfarve5 9 7" xfId="11533"/>
    <cellStyle name="20 % - Markeringsfarve5 9 8" xfId="22890"/>
    <cellStyle name="20 % - Markeringsfarve6" xfId="40" builtinId="50" customBuiltin="1"/>
    <cellStyle name="20 % - Markeringsfarve6 10" xfId="1002"/>
    <cellStyle name="20 % - Markeringsfarve6 10 2" xfId="2666"/>
    <cellStyle name="20 % - Markeringsfarve6 10 2 2" xfId="7653"/>
    <cellStyle name="20 % - Markeringsfarve6 10 2 2 2" xfId="18458"/>
    <cellStyle name="20 % - Markeringsfarve6 10 2 3" xfId="13474"/>
    <cellStyle name="20 % - Markeringsfarve6 10 2 4" xfId="24831"/>
    <cellStyle name="20 % - Markeringsfarve6 10 3" xfId="4330"/>
    <cellStyle name="20 % - Markeringsfarve6 10 3 2" xfId="9314"/>
    <cellStyle name="20 % - Markeringsfarve6 10 3 2 2" xfId="20119"/>
    <cellStyle name="20 % - Markeringsfarve6 10 3 3" xfId="15135"/>
    <cellStyle name="20 % - Markeringsfarve6 10 3 4" xfId="26492"/>
    <cellStyle name="20 % - Markeringsfarve6 10 4" xfId="5992"/>
    <cellStyle name="20 % - Markeringsfarve6 10 4 2" xfId="16798"/>
    <cellStyle name="20 % - Markeringsfarve6 10 5" xfId="11814"/>
    <cellStyle name="20 % - Markeringsfarve6 10 6" xfId="23170"/>
    <cellStyle name="20 % - Markeringsfarve6 11" xfId="1836"/>
    <cellStyle name="20 % - Markeringsfarve6 11 2" xfId="6823"/>
    <cellStyle name="20 % - Markeringsfarve6 11 2 2" xfId="17629"/>
    <cellStyle name="20 % - Markeringsfarve6 11 3" xfId="12645"/>
    <cellStyle name="20 % - Markeringsfarve6 11 4" xfId="24002"/>
    <cellStyle name="20 % - Markeringsfarve6 12" xfId="3501"/>
    <cellStyle name="20 % - Markeringsfarve6 12 2" xfId="8485"/>
    <cellStyle name="20 % - Markeringsfarve6 12 2 2" xfId="19290"/>
    <cellStyle name="20 % - Markeringsfarve6 12 3" xfId="14306"/>
    <cellStyle name="20 % - Markeringsfarve6 12 4" xfId="25663"/>
    <cellStyle name="20 % - Markeringsfarve6 13" xfId="5162"/>
    <cellStyle name="20 % - Markeringsfarve6 13 2" xfId="15969"/>
    <cellStyle name="20 % - Markeringsfarve6 14" xfId="10146"/>
    <cellStyle name="20 % - Markeringsfarve6 14 2" xfId="20951"/>
    <cellStyle name="20 % - Markeringsfarve6 15" xfId="10980"/>
    <cellStyle name="20 % - Markeringsfarve6 16" xfId="21785"/>
    <cellStyle name="20 % - Markeringsfarve6 17" xfId="22338"/>
    <cellStyle name="20 % - Markeringsfarve6 2" xfId="75"/>
    <cellStyle name="20 % - Markeringsfarve6 2 10" xfId="3521"/>
    <cellStyle name="20 % - Markeringsfarve6 2 10 2" xfId="8505"/>
    <cellStyle name="20 % - Markeringsfarve6 2 10 2 2" xfId="19310"/>
    <cellStyle name="20 % - Markeringsfarve6 2 10 3" xfId="14326"/>
    <cellStyle name="20 % - Markeringsfarve6 2 10 4" xfId="25683"/>
    <cellStyle name="20 % - Markeringsfarve6 2 11" xfId="5182"/>
    <cellStyle name="20 % - Markeringsfarve6 2 11 2" xfId="15989"/>
    <cellStyle name="20 % - Markeringsfarve6 2 12" xfId="10165"/>
    <cellStyle name="20 % - Markeringsfarve6 2 12 2" xfId="20970"/>
    <cellStyle name="20 % - Markeringsfarve6 2 13" xfId="10999"/>
    <cellStyle name="20 % - Markeringsfarve6 2 14" xfId="21804"/>
    <cellStyle name="20 % - Markeringsfarve6 2 15" xfId="22357"/>
    <cellStyle name="20 % - Markeringsfarve6 2 2" xfId="204"/>
    <cellStyle name="20 % - Markeringsfarve6 2 2 10" xfId="21858"/>
    <cellStyle name="20 % - Markeringsfarve6 2 2 11" xfId="22411"/>
    <cellStyle name="20 % - Markeringsfarve6 2 2 2" xfId="522"/>
    <cellStyle name="20 % - Markeringsfarve6 2 2 2 2" xfId="1354"/>
    <cellStyle name="20 % - Markeringsfarve6 2 2 2 2 2" xfId="3018"/>
    <cellStyle name="20 % - Markeringsfarve6 2 2 2 2 2 2" xfId="8005"/>
    <cellStyle name="20 % - Markeringsfarve6 2 2 2 2 2 2 2" xfId="18810"/>
    <cellStyle name="20 % - Markeringsfarve6 2 2 2 2 2 3" xfId="13826"/>
    <cellStyle name="20 % - Markeringsfarve6 2 2 2 2 2 4" xfId="25183"/>
    <cellStyle name="20 % - Markeringsfarve6 2 2 2 2 3" xfId="4682"/>
    <cellStyle name="20 % - Markeringsfarve6 2 2 2 2 3 2" xfId="9666"/>
    <cellStyle name="20 % - Markeringsfarve6 2 2 2 2 3 2 2" xfId="20471"/>
    <cellStyle name="20 % - Markeringsfarve6 2 2 2 2 3 3" xfId="15487"/>
    <cellStyle name="20 % - Markeringsfarve6 2 2 2 2 3 4" xfId="26844"/>
    <cellStyle name="20 % - Markeringsfarve6 2 2 2 2 4" xfId="6344"/>
    <cellStyle name="20 % - Markeringsfarve6 2 2 2 2 4 2" xfId="17150"/>
    <cellStyle name="20 % - Markeringsfarve6 2 2 2 2 5" xfId="12166"/>
    <cellStyle name="20 % - Markeringsfarve6 2 2 2 2 6" xfId="23522"/>
    <cellStyle name="20 % - Markeringsfarve6 2 2 2 3" xfId="2187"/>
    <cellStyle name="20 % - Markeringsfarve6 2 2 2 3 2" xfId="7174"/>
    <cellStyle name="20 % - Markeringsfarve6 2 2 2 3 2 2" xfId="17979"/>
    <cellStyle name="20 % - Markeringsfarve6 2 2 2 3 3" xfId="12995"/>
    <cellStyle name="20 % - Markeringsfarve6 2 2 2 3 4" xfId="24352"/>
    <cellStyle name="20 % - Markeringsfarve6 2 2 2 4" xfId="3851"/>
    <cellStyle name="20 % - Markeringsfarve6 2 2 2 4 2" xfId="8835"/>
    <cellStyle name="20 % - Markeringsfarve6 2 2 2 4 2 2" xfId="19640"/>
    <cellStyle name="20 % - Markeringsfarve6 2 2 2 4 3" xfId="14656"/>
    <cellStyle name="20 % - Markeringsfarve6 2 2 2 4 4" xfId="26013"/>
    <cellStyle name="20 % - Markeringsfarve6 2 2 2 5" xfId="5513"/>
    <cellStyle name="20 % - Markeringsfarve6 2 2 2 5 2" xfId="16319"/>
    <cellStyle name="20 % - Markeringsfarve6 2 2 2 6" xfId="10499"/>
    <cellStyle name="20 % - Markeringsfarve6 2 2 2 6 2" xfId="21304"/>
    <cellStyle name="20 % - Markeringsfarve6 2 2 2 7" xfId="11333"/>
    <cellStyle name="20 % - Markeringsfarve6 2 2 2 8" xfId="22137"/>
    <cellStyle name="20 % - Markeringsfarve6 2 2 2 9" xfId="22691"/>
    <cellStyle name="20 % - Markeringsfarve6 2 2 3" xfId="796"/>
    <cellStyle name="20 % - Markeringsfarve6 2 2 3 2" xfId="1628"/>
    <cellStyle name="20 % - Markeringsfarve6 2 2 3 2 2" xfId="3292"/>
    <cellStyle name="20 % - Markeringsfarve6 2 2 3 2 2 2" xfId="8279"/>
    <cellStyle name="20 % - Markeringsfarve6 2 2 3 2 2 2 2" xfId="19084"/>
    <cellStyle name="20 % - Markeringsfarve6 2 2 3 2 2 3" xfId="14100"/>
    <cellStyle name="20 % - Markeringsfarve6 2 2 3 2 2 4" xfId="25457"/>
    <cellStyle name="20 % - Markeringsfarve6 2 2 3 2 3" xfId="4956"/>
    <cellStyle name="20 % - Markeringsfarve6 2 2 3 2 3 2" xfId="9940"/>
    <cellStyle name="20 % - Markeringsfarve6 2 2 3 2 3 2 2" xfId="20745"/>
    <cellStyle name="20 % - Markeringsfarve6 2 2 3 2 3 3" xfId="15761"/>
    <cellStyle name="20 % - Markeringsfarve6 2 2 3 2 3 4" xfId="27118"/>
    <cellStyle name="20 % - Markeringsfarve6 2 2 3 2 4" xfId="6618"/>
    <cellStyle name="20 % - Markeringsfarve6 2 2 3 2 4 2" xfId="17424"/>
    <cellStyle name="20 % - Markeringsfarve6 2 2 3 2 5" xfId="12440"/>
    <cellStyle name="20 % - Markeringsfarve6 2 2 3 2 6" xfId="23796"/>
    <cellStyle name="20 % - Markeringsfarve6 2 2 3 3" xfId="2461"/>
    <cellStyle name="20 % - Markeringsfarve6 2 2 3 3 2" xfId="7448"/>
    <cellStyle name="20 % - Markeringsfarve6 2 2 3 3 2 2" xfId="18253"/>
    <cellStyle name="20 % - Markeringsfarve6 2 2 3 3 3" xfId="13269"/>
    <cellStyle name="20 % - Markeringsfarve6 2 2 3 3 4" xfId="24626"/>
    <cellStyle name="20 % - Markeringsfarve6 2 2 3 4" xfId="4125"/>
    <cellStyle name="20 % - Markeringsfarve6 2 2 3 4 2" xfId="9109"/>
    <cellStyle name="20 % - Markeringsfarve6 2 2 3 4 2 2" xfId="19914"/>
    <cellStyle name="20 % - Markeringsfarve6 2 2 3 4 3" xfId="14930"/>
    <cellStyle name="20 % - Markeringsfarve6 2 2 3 4 4" xfId="26287"/>
    <cellStyle name="20 % - Markeringsfarve6 2 2 3 5" xfId="5787"/>
    <cellStyle name="20 % - Markeringsfarve6 2 2 3 5 2" xfId="16593"/>
    <cellStyle name="20 % - Markeringsfarve6 2 2 3 6" xfId="10773"/>
    <cellStyle name="20 % - Markeringsfarve6 2 2 3 6 2" xfId="21578"/>
    <cellStyle name="20 % - Markeringsfarve6 2 2 3 7" xfId="11608"/>
    <cellStyle name="20 % - Markeringsfarve6 2 2 3 8" xfId="22965"/>
    <cellStyle name="20 % - Markeringsfarve6 2 2 4" xfId="1075"/>
    <cellStyle name="20 % - Markeringsfarve6 2 2 4 2" xfId="2739"/>
    <cellStyle name="20 % - Markeringsfarve6 2 2 4 2 2" xfId="7726"/>
    <cellStyle name="20 % - Markeringsfarve6 2 2 4 2 2 2" xfId="18531"/>
    <cellStyle name="20 % - Markeringsfarve6 2 2 4 2 3" xfId="13547"/>
    <cellStyle name="20 % - Markeringsfarve6 2 2 4 2 4" xfId="24904"/>
    <cellStyle name="20 % - Markeringsfarve6 2 2 4 3" xfId="4403"/>
    <cellStyle name="20 % - Markeringsfarve6 2 2 4 3 2" xfId="9387"/>
    <cellStyle name="20 % - Markeringsfarve6 2 2 4 3 2 2" xfId="20192"/>
    <cellStyle name="20 % - Markeringsfarve6 2 2 4 3 3" xfId="15208"/>
    <cellStyle name="20 % - Markeringsfarve6 2 2 4 3 4" xfId="26565"/>
    <cellStyle name="20 % - Markeringsfarve6 2 2 4 4" xfId="6065"/>
    <cellStyle name="20 % - Markeringsfarve6 2 2 4 4 2" xfId="16871"/>
    <cellStyle name="20 % - Markeringsfarve6 2 2 4 5" xfId="11887"/>
    <cellStyle name="20 % - Markeringsfarve6 2 2 4 6" xfId="23243"/>
    <cellStyle name="20 % - Markeringsfarve6 2 2 5" xfId="1909"/>
    <cellStyle name="20 % - Markeringsfarve6 2 2 5 2" xfId="6896"/>
    <cellStyle name="20 % - Markeringsfarve6 2 2 5 2 2" xfId="17702"/>
    <cellStyle name="20 % - Markeringsfarve6 2 2 5 3" xfId="12718"/>
    <cellStyle name="20 % - Markeringsfarve6 2 2 5 4" xfId="24075"/>
    <cellStyle name="20 % - Markeringsfarve6 2 2 6" xfId="3574"/>
    <cellStyle name="20 % - Markeringsfarve6 2 2 6 2" xfId="8558"/>
    <cellStyle name="20 % - Markeringsfarve6 2 2 6 2 2" xfId="19363"/>
    <cellStyle name="20 % - Markeringsfarve6 2 2 6 3" xfId="14379"/>
    <cellStyle name="20 % - Markeringsfarve6 2 2 6 4" xfId="25736"/>
    <cellStyle name="20 % - Markeringsfarve6 2 2 7" xfId="5235"/>
    <cellStyle name="20 % - Markeringsfarve6 2 2 7 2" xfId="16042"/>
    <cellStyle name="20 % - Markeringsfarve6 2 2 8" xfId="10219"/>
    <cellStyle name="20 % - Markeringsfarve6 2 2 8 2" xfId="21024"/>
    <cellStyle name="20 % - Markeringsfarve6 2 2 9" xfId="11053"/>
    <cellStyle name="20 % - Markeringsfarve6 2 3" xfId="259"/>
    <cellStyle name="20 % - Markeringsfarve6 2 3 10" xfId="21912"/>
    <cellStyle name="20 % - Markeringsfarve6 2 3 11" xfId="22465"/>
    <cellStyle name="20 % - Markeringsfarve6 2 3 2" xfId="576"/>
    <cellStyle name="20 % - Markeringsfarve6 2 3 2 2" xfId="1408"/>
    <cellStyle name="20 % - Markeringsfarve6 2 3 2 2 2" xfId="3072"/>
    <cellStyle name="20 % - Markeringsfarve6 2 3 2 2 2 2" xfId="8059"/>
    <cellStyle name="20 % - Markeringsfarve6 2 3 2 2 2 2 2" xfId="18864"/>
    <cellStyle name="20 % - Markeringsfarve6 2 3 2 2 2 3" xfId="13880"/>
    <cellStyle name="20 % - Markeringsfarve6 2 3 2 2 2 4" xfId="25237"/>
    <cellStyle name="20 % - Markeringsfarve6 2 3 2 2 3" xfId="4736"/>
    <cellStyle name="20 % - Markeringsfarve6 2 3 2 2 3 2" xfId="9720"/>
    <cellStyle name="20 % - Markeringsfarve6 2 3 2 2 3 2 2" xfId="20525"/>
    <cellStyle name="20 % - Markeringsfarve6 2 3 2 2 3 3" xfId="15541"/>
    <cellStyle name="20 % - Markeringsfarve6 2 3 2 2 3 4" xfId="26898"/>
    <cellStyle name="20 % - Markeringsfarve6 2 3 2 2 4" xfId="6398"/>
    <cellStyle name="20 % - Markeringsfarve6 2 3 2 2 4 2" xfId="17204"/>
    <cellStyle name="20 % - Markeringsfarve6 2 3 2 2 5" xfId="12220"/>
    <cellStyle name="20 % - Markeringsfarve6 2 3 2 2 6" xfId="23576"/>
    <cellStyle name="20 % - Markeringsfarve6 2 3 2 3" xfId="2241"/>
    <cellStyle name="20 % - Markeringsfarve6 2 3 2 3 2" xfId="7228"/>
    <cellStyle name="20 % - Markeringsfarve6 2 3 2 3 2 2" xfId="18033"/>
    <cellStyle name="20 % - Markeringsfarve6 2 3 2 3 3" xfId="13049"/>
    <cellStyle name="20 % - Markeringsfarve6 2 3 2 3 4" xfId="24406"/>
    <cellStyle name="20 % - Markeringsfarve6 2 3 2 4" xfId="3905"/>
    <cellStyle name="20 % - Markeringsfarve6 2 3 2 4 2" xfId="8889"/>
    <cellStyle name="20 % - Markeringsfarve6 2 3 2 4 2 2" xfId="19694"/>
    <cellStyle name="20 % - Markeringsfarve6 2 3 2 4 3" xfId="14710"/>
    <cellStyle name="20 % - Markeringsfarve6 2 3 2 4 4" xfId="26067"/>
    <cellStyle name="20 % - Markeringsfarve6 2 3 2 5" xfId="5567"/>
    <cellStyle name="20 % - Markeringsfarve6 2 3 2 5 2" xfId="16373"/>
    <cellStyle name="20 % - Markeringsfarve6 2 3 2 6" xfId="10553"/>
    <cellStyle name="20 % - Markeringsfarve6 2 3 2 6 2" xfId="21358"/>
    <cellStyle name="20 % - Markeringsfarve6 2 3 2 7" xfId="11387"/>
    <cellStyle name="20 % - Markeringsfarve6 2 3 2 8" xfId="22191"/>
    <cellStyle name="20 % - Markeringsfarve6 2 3 2 9" xfId="22745"/>
    <cellStyle name="20 % - Markeringsfarve6 2 3 3" xfId="850"/>
    <cellStyle name="20 % - Markeringsfarve6 2 3 3 2" xfId="1682"/>
    <cellStyle name="20 % - Markeringsfarve6 2 3 3 2 2" xfId="3346"/>
    <cellStyle name="20 % - Markeringsfarve6 2 3 3 2 2 2" xfId="8333"/>
    <cellStyle name="20 % - Markeringsfarve6 2 3 3 2 2 2 2" xfId="19138"/>
    <cellStyle name="20 % - Markeringsfarve6 2 3 3 2 2 3" xfId="14154"/>
    <cellStyle name="20 % - Markeringsfarve6 2 3 3 2 2 4" xfId="25511"/>
    <cellStyle name="20 % - Markeringsfarve6 2 3 3 2 3" xfId="5010"/>
    <cellStyle name="20 % - Markeringsfarve6 2 3 3 2 3 2" xfId="9994"/>
    <cellStyle name="20 % - Markeringsfarve6 2 3 3 2 3 2 2" xfId="20799"/>
    <cellStyle name="20 % - Markeringsfarve6 2 3 3 2 3 3" xfId="15815"/>
    <cellStyle name="20 % - Markeringsfarve6 2 3 3 2 3 4" xfId="27172"/>
    <cellStyle name="20 % - Markeringsfarve6 2 3 3 2 4" xfId="6672"/>
    <cellStyle name="20 % - Markeringsfarve6 2 3 3 2 4 2" xfId="17478"/>
    <cellStyle name="20 % - Markeringsfarve6 2 3 3 2 5" xfId="12494"/>
    <cellStyle name="20 % - Markeringsfarve6 2 3 3 2 6" xfId="23850"/>
    <cellStyle name="20 % - Markeringsfarve6 2 3 3 3" xfId="2515"/>
    <cellStyle name="20 % - Markeringsfarve6 2 3 3 3 2" xfId="7502"/>
    <cellStyle name="20 % - Markeringsfarve6 2 3 3 3 2 2" xfId="18307"/>
    <cellStyle name="20 % - Markeringsfarve6 2 3 3 3 3" xfId="13323"/>
    <cellStyle name="20 % - Markeringsfarve6 2 3 3 3 4" xfId="24680"/>
    <cellStyle name="20 % - Markeringsfarve6 2 3 3 4" xfId="4179"/>
    <cellStyle name="20 % - Markeringsfarve6 2 3 3 4 2" xfId="9163"/>
    <cellStyle name="20 % - Markeringsfarve6 2 3 3 4 2 2" xfId="19968"/>
    <cellStyle name="20 % - Markeringsfarve6 2 3 3 4 3" xfId="14984"/>
    <cellStyle name="20 % - Markeringsfarve6 2 3 3 4 4" xfId="26341"/>
    <cellStyle name="20 % - Markeringsfarve6 2 3 3 5" xfId="5841"/>
    <cellStyle name="20 % - Markeringsfarve6 2 3 3 5 2" xfId="16647"/>
    <cellStyle name="20 % - Markeringsfarve6 2 3 3 6" xfId="10827"/>
    <cellStyle name="20 % - Markeringsfarve6 2 3 3 6 2" xfId="21632"/>
    <cellStyle name="20 % - Markeringsfarve6 2 3 3 7" xfId="11662"/>
    <cellStyle name="20 % - Markeringsfarve6 2 3 3 8" xfId="23019"/>
    <cellStyle name="20 % - Markeringsfarve6 2 3 4" xfId="1129"/>
    <cellStyle name="20 % - Markeringsfarve6 2 3 4 2" xfId="2793"/>
    <cellStyle name="20 % - Markeringsfarve6 2 3 4 2 2" xfId="7780"/>
    <cellStyle name="20 % - Markeringsfarve6 2 3 4 2 2 2" xfId="18585"/>
    <cellStyle name="20 % - Markeringsfarve6 2 3 4 2 3" xfId="13601"/>
    <cellStyle name="20 % - Markeringsfarve6 2 3 4 2 4" xfId="24958"/>
    <cellStyle name="20 % - Markeringsfarve6 2 3 4 3" xfId="4457"/>
    <cellStyle name="20 % - Markeringsfarve6 2 3 4 3 2" xfId="9441"/>
    <cellStyle name="20 % - Markeringsfarve6 2 3 4 3 2 2" xfId="20246"/>
    <cellStyle name="20 % - Markeringsfarve6 2 3 4 3 3" xfId="15262"/>
    <cellStyle name="20 % - Markeringsfarve6 2 3 4 3 4" xfId="26619"/>
    <cellStyle name="20 % - Markeringsfarve6 2 3 4 4" xfId="6119"/>
    <cellStyle name="20 % - Markeringsfarve6 2 3 4 4 2" xfId="16925"/>
    <cellStyle name="20 % - Markeringsfarve6 2 3 4 5" xfId="11941"/>
    <cellStyle name="20 % - Markeringsfarve6 2 3 4 6" xfId="23297"/>
    <cellStyle name="20 % - Markeringsfarve6 2 3 5" xfId="1963"/>
    <cellStyle name="20 % - Markeringsfarve6 2 3 5 2" xfId="6950"/>
    <cellStyle name="20 % - Markeringsfarve6 2 3 5 2 2" xfId="17756"/>
    <cellStyle name="20 % - Markeringsfarve6 2 3 5 3" xfId="12772"/>
    <cellStyle name="20 % - Markeringsfarve6 2 3 5 4" xfId="24129"/>
    <cellStyle name="20 % - Markeringsfarve6 2 3 6" xfId="3628"/>
    <cellStyle name="20 % - Markeringsfarve6 2 3 6 2" xfId="8612"/>
    <cellStyle name="20 % - Markeringsfarve6 2 3 6 2 2" xfId="19417"/>
    <cellStyle name="20 % - Markeringsfarve6 2 3 6 3" xfId="14433"/>
    <cellStyle name="20 % - Markeringsfarve6 2 3 6 4" xfId="25790"/>
    <cellStyle name="20 % - Markeringsfarve6 2 3 7" xfId="5289"/>
    <cellStyle name="20 % - Markeringsfarve6 2 3 7 2" xfId="16096"/>
    <cellStyle name="20 % - Markeringsfarve6 2 3 8" xfId="10273"/>
    <cellStyle name="20 % - Markeringsfarve6 2 3 8 2" xfId="21078"/>
    <cellStyle name="20 % - Markeringsfarve6 2 3 9" xfId="11107"/>
    <cellStyle name="20 % - Markeringsfarve6 2 4" xfId="314"/>
    <cellStyle name="20 % - Markeringsfarve6 2 4 10" xfId="21967"/>
    <cellStyle name="20 % - Markeringsfarve6 2 4 11" xfId="22520"/>
    <cellStyle name="20 % - Markeringsfarve6 2 4 2" xfId="631"/>
    <cellStyle name="20 % - Markeringsfarve6 2 4 2 2" xfId="1463"/>
    <cellStyle name="20 % - Markeringsfarve6 2 4 2 2 2" xfId="3127"/>
    <cellStyle name="20 % - Markeringsfarve6 2 4 2 2 2 2" xfId="8114"/>
    <cellStyle name="20 % - Markeringsfarve6 2 4 2 2 2 2 2" xfId="18919"/>
    <cellStyle name="20 % - Markeringsfarve6 2 4 2 2 2 3" xfId="13935"/>
    <cellStyle name="20 % - Markeringsfarve6 2 4 2 2 2 4" xfId="25292"/>
    <cellStyle name="20 % - Markeringsfarve6 2 4 2 2 3" xfId="4791"/>
    <cellStyle name="20 % - Markeringsfarve6 2 4 2 2 3 2" xfId="9775"/>
    <cellStyle name="20 % - Markeringsfarve6 2 4 2 2 3 2 2" xfId="20580"/>
    <cellStyle name="20 % - Markeringsfarve6 2 4 2 2 3 3" xfId="15596"/>
    <cellStyle name="20 % - Markeringsfarve6 2 4 2 2 3 4" xfId="26953"/>
    <cellStyle name="20 % - Markeringsfarve6 2 4 2 2 4" xfId="6453"/>
    <cellStyle name="20 % - Markeringsfarve6 2 4 2 2 4 2" xfId="17259"/>
    <cellStyle name="20 % - Markeringsfarve6 2 4 2 2 5" xfId="12275"/>
    <cellStyle name="20 % - Markeringsfarve6 2 4 2 2 6" xfId="23631"/>
    <cellStyle name="20 % - Markeringsfarve6 2 4 2 3" xfId="2296"/>
    <cellStyle name="20 % - Markeringsfarve6 2 4 2 3 2" xfId="7283"/>
    <cellStyle name="20 % - Markeringsfarve6 2 4 2 3 2 2" xfId="18088"/>
    <cellStyle name="20 % - Markeringsfarve6 2 4 2 3 3" xfId="13104"/>
    <cellStyle name="20 % - Markeringsfarve6 2 4 2 3 4" xfId="24461"/>
    <cellStyle name="20 % - Markeringsfarve6 2 4 2 4" xfId="3960"/>
    <cellStyle name="20 % - Markeringsfarve6 2 4 2 4 2" xfId="8944"/>
    <cellStyle name="20 % - Markeringsfarve6 2 4 2 4 2 2" xfId="19749"/>
    <cellStyle name="20 % - Markeringsfarve6 2 4 2 4 3" xfId="14765"/>
    <cellStyle name="20 % - Markeringsfarve6 2 4 2 4 4" xfId="26122"/>
    <cellStyle name="20 % - Markeringsfarve6 2 4 2 5" xfId="5622"/>
    <cellStyle name="20 % - Markeringsfarve6 2 4 2 5 2" xfId="16428"/>
    <cellStyle name="20 % - Markeringsfarve6 2 4 2 6" xfId="10608"/>
    <cellStyle name="20 % - Markeringsfarve6 2 4 2 6 2" xfId="21413"/>
    <cellStyle name="20 % - Markeringsfarve6 2 4 2 7" xfId="11442"/>
    <cellStyle name="20 % - Markeringsfarve6 2 4 2 8" xfId="22246"/>
    <cellStyle name="20 % - Markeringsfarve6 2 4 2 9" xfId="22800"/>
    <cellStyle name="20 % - Markeringsfarve6 2 4 3" xfId="905"/>
    <cellStyle name="20 % - Markeringsfarve6 2 4 3 2" xfId="1737"/>
    <cellStyle name="20 % - Markeringsfarve6 2 4 3 2 2" xfId="3401"/>
    <cellStyle name="20 % - Markeringsfarve6 2 4 3 2 2 2" xfId="8388"/>
    <cellStyle name="20 % - Markeringsfarve6 2 4 3 2 2 2 2" xfId="19193"/>
    <cellStyle name="20 % - Markeringsfarve6 2 4 3 2 2 3" xfId="14209"/>
    <cellStyle name="20 % - Markeringsfarve6 2 4 3 2 2 4" xfId="25566"/>
    <cellStyle name="20 % - Markeringsfarve6 2 4 3 2 3" xfId="5065"/>
    <cellStyle name="20 % - Markeringsfarve6 2 4 3 2 3 2" xfId="10049"/>
    <cellStyle name="20 % - Markeringsfarve6 2 4 3 2 3 2 2" xfId="20854"/>
    <cellStyle name="20 % - Markeringsfarve6 2 4 3 2 3 3" xfId="15870"/>
    <cellStyle name="20 % - Markeringsfarve6 2 4 3 2 3 4" xfId="27227"/>
    <cellStyle name="20 % - Markeringsfarve6 2 4 3 2 4" xfId="6727"/>
    <cellStyle name="20 % - Markeringsfarve6 2 4 3 2 4 2" xfId="17533"/>
    <cellStyle name="20 % - Markeringsfarve6 2 4 3 2 5" xfId="12549"/>
    <cellStyle name="20 % - Markeringsfarve6 2 4 3 2 6" xfId="23905"/>
    <cellStyle name="20 % - Markeringsfarve6 2 4 3 3" xfId="2570"/>
    <cellStyle name="20 % - Markeringsfarve6 2 4 3 3 2" xfId="7557"/>
    <cellStyle name="20 % - Markeringsfarve6 2 4 3 3 2 2" xfId="18362"/>
    <cellStyle name="20 % - Markeringsfarve6 2 4 3 3 3" xfId="13378"/>
    <cellStyle name="20 % - Markeringsfarve6 2 4 3 3 4" xfId="24735"/>
    <cellStyle name="20 % - Markeringsfarve6 2 4 3 4" xfId="4234"/>
    <cellStyle name="20 % - Markeringsfarve6 2 4 3 4 2" xfId="9218"/>
    <cellStyle name="20 % - Markeringsfarve6 2 4 3 4 2 2" xfId="20023"/>
    <cellStyle name="20 % - Markeringsfarve6 2 4 3 4 3" xfId="15039"/>
    <cellStyle name="20 % - Markeringsfarve6 2 4 3 4 4" xfId="26396"/>
    <cellStyle name="20 % - Markeringsfarve6 2 4 3 5" xfId="5896"/>
    <cellStyle name="20 % - Markeringsfarve6 2 4 3 5 2" xfId="16702"/>
    <cellStyle name="20 % - Markeringsfarve6 2 4 3 6" xfId="10882"/>
    <cellStyle name="20 % - Markeringsfarve6 2 4 3 6 2" xfId="21687"/>
    <cellStyle name="20 % - Markeringsfarve6 2 4 3 7" xfId="11717"/>
    <cellStyle name="20 % - Markeringsfarve6 2 4 3 8" xfId="23074"/>
    <cellStyle name="20 % - Markeringsfarve6 2 4 4" xfId="1184"/>
    <cellStyle name="20 % - Markeringsfarve6 2 4 4 2" xfId="2848"/>
    <cellStyle name="20 % - Markeringsfarve6 2 4 4 2 2" xfId="7835"/>
    <cellStyle name="20 % - Markeringsfarve6 2 4 4 2 2 2" xfId="18640"/>
    <cellStyle name="20 % - Markeringsfarve6 2 4 4 2 3" xfId="13656"/>
    <cellStyle name="20 % - Markeringsfarve6 2 4 4 2 4" xfId="25013"/>
    <cellStyle name="20 % - Markeringsfarve6 2 4 4 3" xfId="4512"/>
    <cellStyle name="20 % - Markeringsfarve6 2 4 4 3 2" xfId="9496"/>
    <cellStyle name="20 % - Markeringsfarve6 2 4 4 3 2 2" xfId="20301"/>
    <cellStyle name="20 % - Markeringsfarve6 2 4 4 3 3" xfId="15317"/>
    <cellStyle name="20 % - Markeringsfarve6 2 4 4 3 4" xfId="26674"/>
    <cellStyle name="20 % - Markeringsfarve6 2 4 4 4" xfId="6174"/>
    <cellStyle name="20 % - Markeringsfarve6 2 4 4 4 2" xfId="16980"/>
    <cellStyle name="20 % - Markeringsfarve6 2 4 4 5" xfId="11996"/>
    <cellStyle name="20 % - Markeringsfarve6 2 4 4 6" xfId="23352"/>
    <cellStyle name="20 % - Markeringsfarve6 2 4 5" xfId="2018"/>
    <cellStyle name="20 % - Markeringsfarve6 2 4 5 2" xfId="7005"/>
    <cellStyle name="20 % - Markeringsfarve6 2 4 5 2 2" xfId="17811"/>
    <cellStyle name="20 % - Markeringsfarve6 2 4 5 3" xfId="12827"/>
    <cellStyle name="20 % - Markeringsfarve6 2 4 5 4" xfId="24184"/>
    <cellStyle name="20 % - Markeringsfarve6 2 4 6" xfId="3683"/>
    <cellStyle name="20 % - Markeringsfarve6 2 4 6 2" xfId="8667"/>
    <cellStyle name="20 % - Markeringsfarve6 2 4 6 2 2" xfId="19472"/>
    <cellStyle name="20 % - Markeringsfarve6 2 4 6 3" xfId="14488"/>
    <cellStyle name="20 % - Markeringsfarve6 2 4 6 4" xfId="25845"/>
    <cellStyle name="20 % - Markeringsfarve6 2 4 7" xfId="5344"/>
    <cellStyle name="20 % - Markeringsfarve6 2 4 7 2" xfId="16151"/>
    <cellStyle name="20 % - Markeringsfarve6 2 4 8" xfId="10328"/>
    <cellStyle name="20 % - Markeringsfarve6 2 4 8 2" xfId="21133"/>
    <cellStyle name="20 % - Markeringsfarve6 2 4 9" xfId="11162"/>
    <cellStyle name="20 % - Markeringsfarve6 2 5" xfId="370"/>
    <cellStyle name="20 % - Markeringsfarve6 2 5 10" xfId="22023"/>
    <cellStyle name="20 % - Markeringsfarve6 2 5 11" xfId="22576"/>
    <cellStyle name="20 % - Markeringsfarve6 2 5 2" xfId="687"/>
    <cellStyle name="20 % - Markeringsfarve6 2 5 2 2" xfId="1519"/>
    <cellStyle name="20 % - Markeringsfarve6 2 5 2 2 2" xfId="3183"/>
    <cellStyle name="20 % - Markeringsfarve6 2 5 2 2 2 2" xfId="8170"/>
    <cellStyle name="20 % - Markeringsfarve6 2 5 2 2 2 2 2" xfId="18975"/>
    <cellStyle name="20 % - Markeringsfarve6 2 5 2 2 2 3" xfId="13991"/>
    <cellStyle name="20 % - Markeringsfarve6 2 5 2 2 2 4" xfId="25348"/>
    <cellStyle name="20 % - Markeringsfarve6 2 5 2 2 3" xfId="4847"/>
    <cellStyle name="20 % - Markeringsfarve6 2 5 2 2 3 2" xfId="9831"/>
    <cellStyle name="20 % - Markeringsfarve6 2 5 2 2 3 2 2" xfId="20636"/>
    <cellStyle name="20 % - Markeringsfarve6 2 5 2 2 3 3" xfId="15652"/>
    <cellStyle name="20 % - Markeringsfarve6 2 5 2 2 3 4" xfId="27009"/>
    <cellStyle name="20 % - Markeringsfarve6 2 5 2 2 4" xfId="6509"/>
    <cellStyle name="20 % - Markeringsfarve6 2 5 2 2 4 2" xfId="17315"/>
    <cellStyle name="20 % - Markeringsfarve6 2 5 2 2 5" xfId="12331"/>
    <cellStyle name="20 % - Markeringsfarve6 2 5 2 2 6" xfId="23687"/>
    <cellStyle name="20 % - Markeringsfarve6 2 5 2 3" xfId="2352"/>
    <cellStyle name="20 % - Markeringsfarve6 2 5 2 3 2" xfId="7339"/>
    <cellStyle name="20 % - Markeringsfarve6 2 5 2 3 2 2" xfId="18144"/>
    <cellStyle name="20 % - Markeringsfarve6 2 5 2 3 3" xfId="13160"/>
    <cellStyle name="20 % - Markeringsfarve6 2 5 2 3 4" xfId="24517"/>
    <cellStyle name="20 % - Markeringsfarve6 2 5 2 4" xfId="4016"/>
    <cellStyle name="20 % - Markeringsfarve6 2 5 2 4 2" xfId="9000"/>
    <cellStyle name="20 % - Markeringsfarve6 2 5 2 4 2 2" xfId="19805"/>
    <cellStyle name="20 % - Markeringsfarve6 2 5 2 4 3" xfId="14821"/>
    <cellStyle name="20 % - Markeringsfarve6 2 5 2 4 4" xfId="26178"/>
    <cellStyle name="20 % - Markeringsfarve6 2 5 2 5" xfId="5678"/>
    <cellStyle name="20 % - Markeringsfarve6 2 5 2 5 2" xfId="16484"/>
    <cellStyle name="20 % - Markeringsfarve6 2 5 2 6" xfId="10664"/>
    <cellStyle name="20 % - Markeringsfarve6 2 5 2 6 2" xfId="21469"/>
    <cellStyle name="20 % - Markeringsfarve6 2 5 2 7" xfId="11498"/>
    <cellStyle name="20 % - Markeringsfarve6 2 5 2 8" xfId="22302"/>
    <cellStyle name="20 % - Markeringsfarve6 2 5 2 9" xfId="22856"/>
    <cellStyle name="20 % - Markeringsfarve6 2 5 3" xfId="961"/>
    <cellStyle name="20 % - Markeringsfarve6 2 5 3 2" xfId="1793"/>
    <cellStyle name="20 % - Markeringsfarve6 2 5 3 2 2" xfId="3457"/>
    <cellStyle name="20 % - Markeringsfarve6 2 5 3 2 2 2" xfId="8444"/>
    <cellStyle name="20 % - Markeringsfarve6 2 5 3 2 2 2 2" xfId="19249"/>
    <cellStyle name="20 % - Markeringsfarve6 2 5 3 2 2 3" xfId="14265"/>
    <cellStyle name="20 % - Markeringsfarve6 2 5 3 2 2 4" xfId="25622"/>
    <cellStyle name="20 % - Markeringsfarve6 2 5 3 2 3" xfId="5121"/>
    <cellStyle name="20 % - Markeringsfarve6 2 5 3 2 3 2" xfId="10105"/>
    <cellStyle name="20 % - Markeringsfarve6 2 5 3 2 3 2 2" xfId="20910"/>
    <cellStyle name="20 % - Markeringsfarve6 2 5 3 2 3 3" xfId="15926"/>
    <cellStyle name="20 % - Markeringsfarve6 2 5 3 2 3 4" xfId="27283"/>
    <cellStyle name="20 % - Markeringsfarve6 2 5 3 2 4" xfId="6783"/>
    <cellStyle name="20 % - Markeringsfarve6 2 5 3 2 4 2" xfId="17589"/>
    <cellStyle name="20 % - Markeringsfarve6 2 5 3 2 5" xfId="12605"/>
    <cellStyle name="20 % - Markeringsfarve6 2 5 3 2 6" xfId="23961"/>
    <cellStyle name="20 % - Markeringsfarve6 2 5 3 3" xfId="2626"/>
    <cellStyle name="20 % - Markeringsfarve6 2 5 3 3 2" xfId="7613"/>
    <cellStyle name="20 % - Markeringsfarve6 2 5 3 3 2 2" xfId="18418"/>
    <cellStyle name="20 % - Markeringsfarve6 2 5 3 3 3" xfId="13434"/>
    <cellStyle name="20 % - Markeringsfarve6 2 5 3 3 4" xfId="24791"/>
    <cellStyle name="20 % - Markeringsfarve6 2 5 3 4" xfId="4290"/>
    <cellStyle name="20 % - Markeringsfarve6 2 5 3 4 2" xfId="9274"/>
    <cellStyle name="20 % - Markeringsfarve6 2 5 3 4 2 2" xfId="20079"/>
    <cellStyle name="20 % - Markeringsfarve6 2 5 3 4 3" xfId="15095"/>
    <cellStyle name="20 % - Markeringsfarve6 2 5 3 4 4" xfId="26452"/>
    <cellStyle name="20 % - Markeringsfarve6 2 5 3 5" xfId="5952"/>
    <cellStyle name="20 % - Markeringsfarve6 2 5 3 5 2" xfId="16758"/>
    <cellStyle name="20 % - Markeringsfarve6 2 5 3 6" xfId="10938"/>
    <cellStyle name="20 % - Markeringsfarve6 2 5 3 6 2" xfId="21743"/>
    <cellStyle name="20 % - Markeringsfarve6 2 5 3 7" xfId="11773"/>
    <cellStyle name="20 % - Markeringsfarve6 2 5 3 8" xfId="23130"/>
    <cellStyle name="20 % - Markeringsfarve6 2 5 4" xfId="1240"/>
    <cellStyle name="20 % - Markeringsfarve6 2 5 4 2" xfId="2904"/>
    <cellStyle name="20 % - Markeringsfarve6 2 5 4 2 2" xfId="7891"/>
    <cellStyle name="20 % - Markeringsfarve6 2 5 4 2 2 2" xfId="18696"/>
    <cellStyle name="20 % - Markeringsfarve6 2 5 4 2 3" xfId="13712"/>
    <cellStyle name="20 % - Markeringsfarve6 2 5 4 2 4" xfId="25069"/>
    <cellStyle name="20 % - Markeringsfarve6 2 5 4 3" xfId="4568"/>
    <cellStyle name="20 % - Markeringsfarve6 2 5 4 3 2" xfId="9552"/>
    <cellStyle name="20 % - Markeringsfarve6 2 5 4 3 2 2" xfId="20357"/>
    <cellStyle name="20 % - Markeringsfarve6 2 5 4 3 3" xfId="15373"/>
    <cellStyle name="20 % - Markeringsfarve6 2 5 4 3 4" xfId="26730"/>
    <cellStyle name="20 % - Markeringsfarve6 2 5 4 4" xfId="6230"/>
    <cellStyle name="20 % - Markeringsfarve6 2 5 4 4 2" xfId="17036"/>
    <cellStyle name="20 % - Markeringsfarve6 2 5 4 5" xfId="12052"/>
    <cellStyle name="20 % - Markeringsfarve6 2 5 4 6" xfId="23408"/>
    <cellStyle name="20 % - Markeringsfarve6 2 5 5" xfId="2074"/>
    <cellStyle name="20 % - Markeringsfarve6 2 5 5 2" xfId="7061"/>
    <cellStyle name="20 % - Markeringsfarve6 2 5 5 2 2" xfId="17867"/>
    <cellStyle name="20 % - Markeringsfarve6 2 5 5 3" xfId="12883"/>
    <cellStyle name="20 % - Markeringsfarve6 2 5 5 4" xfId="24240"/>
    <cellStyle name="20 % - Markeringsfarve6 2 5 6" xfId="3739"/>
    <cellStyle name="20 % - Markeringsfarve6 2 5 6 2" xfId="8723"/>
    <cellStyle name="20 % - Markeringsfarve6 2 5 6 2 2" xfId="19528"/>
    <cellStyle name="20 % - Markeringsfarve6 2 5 6 3" xfId="14544"/>
    <cellStyle name="20 % - Markeringsfarve6 2 5 6 4" xfId="25901"/>
    <cellStyle name="20 % - Markeringsfarve6 2 5 7" xfId="5400"/>
    <cellStyle name="20 % - Markeringsfarve6 2 5 7 2" xfId="16207"/>
    <cellStyle name="20 % - Markeringsfarve6 2 5 8" xfId="10384"/>
    <cellStyle name="20 % - Markeringsfarve6 2 5 8 2" xfId="21189"/>
    <cellStyle name="20 % - Markeringsfarve6 2 5 9" xfId="11218"/>
    <cellStyle name="20 % - Markeringsfarve6 2 6" xfId="470"/>
    <cellStyle name="20 % - Markeringsfarve6 2 6 2" xfId="1300"/>
    <cellStyle name="20 % - Markeringsfarve6 2 6 2 2" xfId="2964"/>
    <cellStyle name="20 % - Markeringsfarve6 2 6 2 2 2" xfId="7951"/>
    <cellStyle name="20 % - Markeringsfarve6 2 6 2 2 2 2" xfId="18756"/>
    <cellStyle name="20 % - Markeringsfarve6 2 6 2 2 3" xfId="13772"/>
    <cellStyle name="20 % - Markeringsfarve6 2 6 2 2 4" xfId="25129"/>
    <cellStyle name="20 % - Markeringsfarve6 2 6 2 3" xfId="4628"/>
    <cellStyle name="20 % - Markeringsfarve6 2 6 2 3 2" xfId="9612"/>
    <cellStyle name="20 % - Markeringsfarve6 2 6 2 3 2 2" xfId="20417"/>
    <cellStyle name="20 % - Markeringsfarve6 2 6 2 3 3" xfId="15433"/>
    <cellStyle name="20 % - Markeringsfarve6 2 6 2 3 4" xfId="26790"/>
    <cellStyle name="20 % - Markeringsfarve6 2 6 2 4" xfId="6290"/>
    <cellStyle name="20 % - Markeringsfarve6 2 6 2 4 2" xfId="17096"/>
    <cellStyle name="20 % - Markeringsfarve6 2 6 2 5" xfId="12112"/>
    <cellStyle name="20 % - Markeringsfarve6 2 6 2 6" xfId="23468"/>
    <cellStyle name="20 % - Markeringsfarve6 2 6 3" xfId="2135"/>
    <cellStyle name="20 % - Markeringsfarve6 2 6 3 2" xfId="7122"/>
    <cellStyle name="20 % - Markeringsfarve6 2 6 3 2 2" xfId="17927"/>
    <cellStyle name="20 % - Markeringsfarve6 2 6 3 3" xfId="12943"/>
    <cellStyle name="20 % - Markeringsfarve6 2 6 3 4" xfId="24300"/>
    <cellStyle name="20 % - Markeringsfarve6 2 6 4" xfId="3799"/>
    <cellStyle name="20 % - Markeringsfarve6 2 6 4 2" xfId="8783"/>
    <cellStyle name="20 % - Markeringsfarve6 2 6 4 2 2" xfId="19588"/>
    <cellStyle name="20 % - Markeringsfarve6 2 6 4 3" xfId="14604"/>
    <cellStyle name="20 % - Markeringsfarve6 2 6 4 4" xfId="25961"/>
    <cellStyle name="20 % - Markeringsfarve6 2 6 5" xfId="5461"/>
    <cellStyle name="20 % - Markeringsfarve6 2 6 5 2" xfId="16267"/>
    <cellStyle name="20 % - Markeringsfarve6 2 6 6" xfId="10450"/>
    <cellStyle name="20 % - Markeringsfarve6 2 6 6 2" xfId="21255"/>
    <cellStyle name="20 % - Markeringsfarve6 2 6 7" xfId="11279"/>
    <cellStyle name="20 % - Markeringsfarve6 2 6 8" xfId="22083"/>
    <cellStyle name="20 % - Markeringsfarve6 2 6 9" xfId="22637"/>
    <cellStyle name="20 % - Markeringsfarve6 2 7" xfId="742"/>
    <cellStyle name="20 % - Markeringsfarve6 2 7 2" xfId="1574"/>
    <cellStyle name="20 % - Markeringsfarve6 2 7 2 2" xfId="3238"/>
    <cellStyle name="20 % - Markeringsfarve6 2 7 2 2 2" xfId="8225"/>
    <cellStyle name="20 % - Markeringsfarve6 2 7 2 2 2 2" xfId="19030"/>
    <cellStyle name="20 % - Markeringsfarve6 2 7 2 2 3" xfId="14046"/>
    <cellStyle name="20 % - Markeringsfarve6 2 7 2 2 4" xfId="25403"/>
    <cellStyle name="20 % - Markeringsfarve6 2 7 2 3" xfId="4902"/>
    <cellStyle name="20 % - Markeringsfarve6 2 7 2 3 2" xfId="9886"/>
    <cellStyle name="20 % - Markeringsfarve6 2 7 2 3 2 2" xfId="20691"/>
    <cellStyle name="20 % - Markeringsfarve6 2 7 2 3 3" xfId="15707"/>
    <cellStyle name="20 % - Markeringsfarve6 2 7 2 3 4" xfId="27064"/>
    <cellStyle name="20 % - Markeringsfarve6 2 7 2 4" xfId="6564"/>
    <cellStyle name="20 % - Markeringsfarve6 2 7 2 4 2" xfId="17370"/>
    <cellStyle name="20 % - Markeringsfarve6 2 7 2 5" xfId="12386"/>
    <cellStyle name="20 % - Markeringsfarve6 2 7 2 6" xfId="23742"/>
    <cellStyle name="20 % - Markeringsfarve6 2 7 3" xfId="2407"/>
    <cellStyle name="20 % - Markeringsfarve6 2 7 3 2" xfId="7394"/>
    <cellStyle name="20 % - Markeringsfarve6 2 7 3 2 2" xfId="18199"/>
    <cellStyle name="20 % - Markeringsfarve6 2 7 3 3" xfId="13215"/>
    <cellStyle name="20 % - Markeringsfarve6 2 7 3 4" xfId="24572"/>
    <cellStyle name="20 % - Markeringsfarve6 2 7 4" xfId="4071"/>
    <cellStyle name="20 % - Markeringsfarve6 2 7 4 2" xfId="9055"/>
    <cellStyle name="20 % - Markeringsfarve6 2 7 4 2 2" xfId="19860"/>
    <cellStyle name="20 % - Markeringsfarve6 2 7 4 3" xfId="14876"/>
    <cellStyle name="20 % - Markeringsfarve6 2 7 4 4" xfId="26233"/>
    <cellStyle name="20 % - Markeringsfarve6 2 7 5" xfId="5733"/>
    <cellStyle name="20 % - Markeringsfarve6 2 7 5 2" xfId="16539"/>
    <cellStyle name="20 % - Markeringsfarve6 2 7 6" xfId="10719"/>
    <cellStyle name="20 % - Markeringsfarve6 2 7 6 2" xfId="21524"/>
    <cellStyle name="20 % - Markeringsfarve6 2 7 7" xfId="11554"/>
    <cellStyle name="20 % - Markeringsfarve6 2 7 8" xfId="22911"/>
    <cellStyle name="20 % - Markeringsfarve6 2 8" xfId="1021"/>
    <cellStyle name="20 % - Markeringsfarve6 2 8 2" xfId="2685"/>
    <cellStyle name="20 % - Markeringsfarve6 2 8 2 2" xfId="7672"/>
    <cellStyle name="20 % - Markeringsfarve6 2 8 2 2 2" xfId="18477"/>
    <cellStyle name="20 % - Markeringsfarve6 2 8 2 3" xfId="13493"/>
    <cellStyle name="20 % - Markeringsfarve6 2 8 2 4" xfId="24850"/>
    <cellStyle name="20 % - Markeringsfarve6 2 8 3" xfId="4349"/>
    <cellStyle name="20 % - Markeringsfarve6 2 8 3 2" xfId="9333"/>
    <cellStyle name="20 % - Markeringsfarve6 2 8 3 2 2" xfId="20138"/>
    <cellStyle name="20 % - Markeringsfarve6 2 8 3 3" xfId="15154"/>
    <cellStyle name="20 % - Markeringsfarve6 2 8 3 4" xfId="26511"/>
    <cellStyle name="20 % - Markeringsfarve6 2 8 4" xfId="6011"/>
    <cellStyle name="20 % - Markeringsfarve6 2 8 4 2" xfId="16817"/>
    <cellStyle name="20 % - Markeringsfarve6 2 8 5" xfId="11833"/>
    <cellStyle name="20 % - Markeringsfarve6 2 8 6" xfId="23189"/>
    <cellStyle name="20 % - Markeringsfarve6 2 9" xfId="1856"/>
    <cellStyle name="20 % - Markeringsfarve6 2 9 2" xfId="6843"/>
    <cellStyle name="20 % - Markeringsfarve6 2 9 2 2" xfId="17649"/>
    <cellStyle name="20 % - Markeringsfarve6 2 9 3" xfId="12665"/>
    <cellStyle name="20 % - Markeringsfarve6 2 9 4" xfId="24022"/>
    <cellStyle name="20 % - Markeringsfarve6 3" xfId="103"/>
    <cellStyle name="20 % - Markeringsfarve6 3 10" xfId="3540"/>
    <cellStyle name="20 % - Markeringsfarve6 3 10 2" xfId="8524"/>
    <cellStyle name="20 % - Markeringsfarve6 3 10 2 2" xfId="19329"/>
    <cellStyle name="20 % - Markeringsfarve6 3 10 3" xfId="14345"/>
    <cellStyle name="20 % - Markeringsfarve6 3 10 4" xfId="25702"/>
    <cellStyle name="20 % - Markeringsfarve6 3 11" xfId="5201"/>
    <cellStyle name="20 % - Markeringsfarve6 3 11 2" xfId="16008"/>
    <cellStyle name="20 % - Markeringsfarve6 3 12" xfId="10184"/>
    <cellStyle name="20 % - Markeringsfarve6 3 12 2" xfId="20989"/>
    <cellStyle name="20 % - Markeringsfarve6 3 13" xfId="11018"/>
    <cellStyle name="20 % - Markeringsfarve6 3 14" xfId="21823"/>
    <cellStyle name="20 % - Markeringsfarve6 3 15" xfId="22376"/>
    <cellStyle name="20 % - Markeringsfarve6 3 2" xfId="223"/>
    <cellStyle name="20 % - Markeringsfarve6 3 2 10" xfId="21877"/>
    <cellStyle name="20 % - Markeringsfarve6 3 2 11" xfId="22430"/>
    <cellStyle name="20 % - Markeringsfarve6 3 2 2" xfId="541"/>
    <cellStyle name="20 % - Markeringsfarve6 3 2 2 2" xfId="1373"/>
    <cellStyle name="20 % - Markeringsfarve6 3 2 2 2 2" xfId="3037"/>
    <cellStyle name="20 % - Markeringsfarve6 3 2 2 2 2 2" xfId="8024"/>
    <cellStyle name="20 % - Markeringsfarve6 3 2 2 2 2 2 2" xfId="18829"/>
    <cellStyle name="20 % - Markeringsfarve6 3 2 2 2 2 3" xfId="13845"/>
    <cellStyle name="20 % - Markeringsfarve6 3 2 2 2 2 4" xfId="25202"/>
    <cellStyle name="20 % - Markeringsfarve6 3 2 2 2 3" xfId="4701"/>
    <cellStyle name="20 % - Markeringsfarve6 3 2 2 2 3 2" xfId="9685"/>
    <cellStyle name="20 % - Markeringsfarve6 3 2 2 2 3 2 2" xfId="20490"/>
    <cellStyle name="20 % - Markeringsfarve6 3 2 2 2 3 3" xfId="15506"/>
    <cellStyle name="20 % - Markeringsfarve6 3 2 2 2 3 4" xfId="26863"/>
    <cellStyle name="20 % - Markeringsfarve6 3 2 2 2 4" xfId="6363"/>
    <cellStyle name="20 % - Markeringsfarve6 3 2 2 2 4 2" xfId="17169"/>
    <cellStyle name="20 % - Markeringsfarve6 3 2 2 2 5" xfId="12185"/>
    <cellStyle name="20 % - Markeringsfarve6 3 2 2 2 6" xfId="23541"/>
    <cellStyle name="20 % - Markeringsfarve6 3 2 2 3" xfId="2206"/>
    <cellStyle name="20 % - Markeringsfarve6 3 2 2 3 2" xfId="7193"/>
    <cellStyle name="20 % - Markeringsfarve6 3 2 2 3 2 2" xfId="17998"/>
    <cellStyle name="20 % - Markeringsfarve6 3 2 2 3 3" xfId="13014"/>
    <cellStyle name="20 % - Markeringsfarve6 3 2 2 3 4" xfId="24371"/>
    <cellStyle name="20 % - Markeringsfarve6 3 2 2 4" xfId="3870"/>
    <cellStyle name="20 % - Markeringsfarve6 3 2 2 4 2" xfId="8854"/>
    <cellStyle name="20 % - Markeringsfarve6 3 2 2 4 2 2" xfId="19659"/>
    <cellStyle name="20 % - Markeringsfarve6 3 2 2 4 3" xfId="14675"/>
    <cellStyle name="20 % - Markeringsfarve6 3 2 2 4 4" xfId="26032"/>
    <cellStyle name="20 % - Markeringsfarve6 3 2 2 5" xfId="5532"/>
    <cellStyle name="20 % - Markeringsfarve6 3 2 2 5 2" xfId="16338"/>
    <cellStyle name="20 % - Markeringsfarve6 3 2 2 6" xfId="10518"/>
    <cellStyle name="20 % - Markeringsfarve6 3 2 2 6 2" xfId="21323"/>
    <cellStyle name="20 % - Markeringsfarve6 3 2 2 7" xfId="11352"/>
    <cellStyle name="20 % - Markeringsfarve6 3 2 2 8" xfId="22156"/>
    <cellStyle name="20 % - Markeringsfarve6 3 2 2 9" xfId="22710"/>
    <cellStyle name="20 % - Markeringsfarve6 3 2 3" xfId="815"/>
    <cellStyle name="20 % - Markeringsfarve6 3 2 3 2" xfId="1647"/>
    <cellStyle name="20 % - Markeringsfarve6 3 2 3 2 2" xfId="3311"/>
    <cellStyle name="20 % - Markeringsfarve6 3 2 3 2 2 2" xfId="8298"/>
    <cellStyle name="20 % - Markeringsfarve6 3 2 3 2 2 2 2" xfId="19103"/>
    <cellStyle name="20 % - Markeringsfarve6 3 2 3 2 2 3" xfId="14119"/>
    <cellStyle name="20 % - Markeringsfarve6 3 2 3 2 2 4" xfId="25476"/>
    <cellStyle name="20 % - Markeringsfarve6 3 2 3 2 3" xfId="4975"/>
    <cellStyle name="20 % - Markeringsfarve6 3 2 3 2 3 2" xfId="9959"/>
    <cellStyle name="20 % - Markeringsfarve6 3 2 3 2 3 2 2" xfId="20764"/>
    <cellStyle name="20 % - Markeringsfarve6 3 2 3 2 3 3" xfId="15780"/>
    <cellStyle name="20 % - Markeringsfarve6 3 2 3 2 3 4" xfId="27137"/>
    <cellStyle name="20 % - Markeringsfarve6 3 2 3 2 4" xfId="6637"/>
    <cellStyle name="20 % - Markeringsfarve6 3 2 3 2 4 2" xfId="17443"/>
    <cellStyle name="20 % - Markeringsfarve6 3 2 3 2 5" xfId="12459"/>
    <cellStyle name="20 % - Markeringsfarve6 3 2 3 2 6" xfId="23815"/>
    <cellStyle name="20 % - Markeringsfarve6 3 2 3 3" xfId="2480"/>
    <cellStyle name="20 % - Markeringsfarve6 3 2 3 3 2" xfId="7467"/>
    <cellStyle name="20 % - Markeringsfarve6 3 2 3 3 2 2" xfId="18272"/>
    <cellStyle name="20 % - Markeringsfarve6 3 2 3 3 3" xfId="13288"/>
    <cellStyle name="20 % - Markeringsfarve6 3 2 3 3 4" xfId="24645"/>
    <cellStyle name="20 % - Markeringsfarve6 3 2 3 4" xfId="4144"/>
    <cellStyle name="20 % - Markeringsfarve6 3 2 3 4 2" xfId="9128"/>
    <cellStyle name="20 % - Markeringsfarve6 3 2 3 4 2 2" xfId="19933"/>
    <cellStyle name="20 % - Markeringsfarve6 3 2 3 4 3" xfId="14949"/>
    <cellStyle name="20 % - Markeringsfarve6 3 2 3 4 4" xfId="26306"/>
    <cellStyle name="20 % - Markeringsfarve6 3 2 3 5" xfId="5806"/>
    <cellStyle name="20 % - Markeringsfarve6 3 2 3 5 2" xfId="16612"/>
    <cellStyle name="20 % - Markeringsfarve6 3 2 3 6" xfId="10792"/>
    <cellStyle name="20 % - Markeringsfarve6 3 2 3 6 2" xfId="21597"/>
    <cellStyle name="20 % - Markeringsfarve6 3 2 3 7" xfId="11627"/>
    <cellStyle name="20 % - Markeringsfarve6 3 2 3 8" xfId="22984"/>
    <cellStyle name="20 % - Markeringsfarve6 3 2 4" xfId="1094"/>
    <cellStyle name="20 % - Markeringsfarve6 3 2 4 2" xfId="2758"/>
    <cellStyle name="20 % - Markeringsfarve6 3 2 4 2 2" xfId="7745"/>
    <cellStyle name="20 % - Markeringsfarve6 3 2 4 2 2 2" xfId="18550"/>
    <cellStyle name="20 % - Markeringsfarve6 3 2 4 2 3" xfId="13566"/>
    <cellStyle name="20 % - Markeringsfarve6 3 2 4 2 4" xfId="24923"/>
    <cellStyle name="20 % - Markeringsfarve6 3 2 4 3" xfId="4422"/>
    <cellStyle name="20 % - Markeringsfarve6 3 2 4 3 2" xfId="9406"/>
    <cellStyle name="20 % - Markeringsfarve6 3 2 4 3 2 2" xfId="20211"/>
    <cellStyle name="20 % - Markeringsfarve6 3 2 4 3 3" xfId="15227"/>
    <cellStyle name="20 % - Markeringsfarve6 3 2 4 3 4" xfId="26584"/>
    <cellStyle name="20 % - Markeringsfarve6 3 2 4 4" xfId="6084"/>
    <cellStyle name="20 % - Markeringsfarve6 3 2 4 4 2" xfId="16890"/>
    <cellStyle name="20 % - Markeringsfarve6 3 2 4 5" xfId="11906"/>
    <cellStyle name="20 % - Markeringsfarve6 3 2 4 6" xfId="23262"/>
    <cellStyle name="20 % - Markeringsfarve6 3 2 5" xfId="1928"/>
    <cellStyle name="20 % - Markeringsfarve6 3 2 5 2" xfId="6915"/>
    <cellStyle name="20 % - Markeringsfarve6 3 2 5 2 2" xfId="17721"/>
    <cellStyle name="20 % - Markeringsfarve6 3 2 5 3" xfId="12737"/>
    <cellStyle name="20 % - Markeringsfarve6 3 2 5 4" xfId="24094"/>
    <cellStyle name="20 % - Markeringsfarve6 3 2 6" xfId="3593"/>
    <cellStyle name="20 % - Markeringsfarve6 3 2 6 2" xfId="8577"/>
    <cellStyle name="20 % - Markeringsfarve6 3 2 6 2 2" xfId="19382"/>
    <cellStyle name="20 % - Markeringsfarve6 3 2 6 3" xfId="14398"/>
    <cellStyle name="20 % - Markeringsfarve6 3 2 6 4" xfId="25755"/>
    <cellStyle name="20 % - Markeringsfarve6 3 2 7" xfId="5254"/>
    <cellStyle name="20 % - Markeringsfarve6 3 2 7 2" xfId="16061"/>
    <cellStyle name="20 % - Markeringsfarve6 3 2 8" xfId="10238"/>
    <cellStyle name="20 % - Markeringsfarve6 3 2 8 2" xfId="21043"/>
    <cellStyle name="20 % - Markeringsfarve6 3 2 9" xfId="11072"/>
    <cellStyle name="20 % - Markeringsfarve6 3 3" xfId="278"/>
    <cellStyle name="20 % - Markeringsfarve6 3 3 10" xfId="21931"/>
    <cellStyle name="20 % - Markeringsfarve6 3 3 11" xfId="22484"/>
    <cellStyle name="20 % - Markeringsfarve6 3 3 2" xfId="595"/>
    <cellStyle name="20 % - Markeringsfarve6 3 3 2 2" xfId="1427"/>
    <cellStyle name="20 % - Markeringsfarve6 3 3 2 2 2" xfId="3091"/>
    <cellStyle name="20 % - Markeringsfarve6 3 3 2 2 2 2" xfId="8078"/>
    <cellStyle name="20 % - Markeringsfarve6 3 3 2 2 2 2 2" xfId="18883"/>
    <cellStyle name="20 % - Markeringsfarve6 3 3 2 2 2 3" xfId="13899"/>
    <cellStyle name="20 % - Markeringsfarve6 3 3 2 2 2 4" xfId="25256"/>
    <cellStyle name="20 % - Markeringsfarve6 3 3 2 2 3" xfId="4755"/>
    <cellStyle name="20 % - Markeringsfarve6 3 3 2 2 3 2" xfId="9739"/>
    <cellStyle name="20 % - Markeringsfarve6 3 3 2 2 3 2 2" xfId="20544"/>
    <cellStyle name="20 % - Markeringsfarve6 3 3 2 2 3 3" xfId="15560"/>
    <cellStyle name="20 % - Markeringsfarve6 3 3 2 2 3 4" xfId="26917"/>
    <cellStyle name="20 % - Markeringsfarve6 3 3 2 2 4" xfId="6417"/>
    <cellStyle name="20 % - Markeringsfarve6 3 3 2 2 4 2" xfId="17223"/>
    <cellStyle name="20 % - Markeringsfarve6 3 3 2 2 5" xfId="12239"/>
    <cellStyle name="20 % - Markeringsfarve6 3 3 2 2 6" xfId="23595"/>
    <cellStyle name="20 % - Markeringsfarve6 3 3 2 3" xfId="2260"/>
    <cellStyle name="20 % - Markeringsfarve6 3 3 2 3 2" xfId="7247"/>
    <cellStyle name="20 % - Markeringsfarve6 3 3 2 3 2 2" xfId="18052"/>
    <cellStyle name="20 % - Markeringsfarve6 3 3 2 3 3" xfId="13068"/>
    <cellStyle name="20 % - Markeringsfarve6 3 3 2 3 4" xfId="24425"/>
    <cellStyle name="20 % - Markeringsfarve6 3 3 2 4" xfId="3924"/>
    <cellStyle name="20 % - Markeringsfarve6 3 3 2 4 2" xfId="8908"/>
    <cellStyle name="20 % - Markeringsfarve6 3 3 2 4 2 2" xfId="19713"/>
    <cellStyle name="20 % - Markeringsfarve6 3 3 2 4 3" xfId="14729"/>
    <cellStyle name="20 % - Markeringsfarve6 3 3 2 4 4" xfId="26086"/>
    <cellStyle name="20 % - Markeringsfarve6 3 3 2 5" xfId="5586"/>
    <cellStyle name="20 % - Markeringsfarve6 3 3 2 5 2" xfId="16392"/>
    <cellStyle name="20 % - Markeringsfarve6 3 3 2 6" xfId="10572"/>
    <cellStyle name="20 % - Markeringsfarve6 3 3 2 6 2" xfId="21377"/>
    <cellStyle name="20 % - Markeringsfarve6 3 3 2 7" xfId="11406"/>
    <cellStyle name="20 % - Markeringsfarve6 3 3 2 8" xfId="22210"/>
    <cellStyle name="20 % - Markeringsfarve6 3 3 2 9" xfId="22764"/>
    <cellStyle name="20 % - Markeringsfarve6 3 3 3" xfId="869"/>
    <cellStyle name="20 % - Markeringsfarve6 3 3 3 2" xfId="1701"/>
    <cellStyle name="20 % - Markeringsfarve6 3 3 3 2 2" xfId="3365"/>
    <cellStyle name="20 % - Markeringsfarve6 3 3 3 2 2 2" xfId="8352"/>
    <cellStyle name="20 % - Markeringsfarve6 3 3 3 2 2 2 2" xfId="19157"/>
    <cellStyle name="20 % - Markeringsfarve6 3 3 3 2 2 3" xfId="14173"/>
    <cellStyle name="20 % - Markeringsfarve6 3 3 3 2 2 4" xfId="25530"/>
    <cellStyle name="20 % - Markeringsfarve6 3 3 3 2 3" xfId="5029"/>
    <cellStyle name="20 % - Markeringsfarve6 3 3 3 2 3 2" xfId="10013"/>
    <cellStyle name="20 % - Markeringsfarve6 3 3 3 2 3 2 2" xfId="20818"/>
    <cellStyle name="20 % - Markeringsfarve6 3 3 3 2 3 3" xfId="15834"/>
    <cellStyle name="20 % - Markeringsfarve6 3 3 3 2 3 4" xfId="27191"/>
    <cellStyle name="20 % - Markeringsfarve6 3 3 3 2 4" xfId="6691"/>
    <cellStyle name="20 % - Markeringsfarve6 3 3 3 2 4 2" xfId="17497"/>
    <cellStyle name="20 % - Markeringsfarve6 3 3 3 2 5" xfId="12513"/>
    <cellStyle name="20 % - Markeringsfarve6 3 3 3 2 6" xfId="23869"/>
    <cellStyle name="20 % - Markeringsfarve6 3 3 3 3" xfId="2534"/>
    <cellStyle name="20 % - Markeringsfarve6 3 3 3 3 2" xfId="7521"/>
    <cellStyle name="20 % - Markeringsfarve6 3 3 3 3 2 2" xfId="18326"/>
    <cellStyle name="20 % - Markeringsfarve6 3 3 3 3 3" xfId="13342"/>
    <cellStyle name="20 % - Markeringsfarve6 3 3 3 3 4" xfId="24699"/>
    <cellStyle name="20 % - Markeringsfarve6 3 3 3 4" xfId="4198"/>
    <cellStyle name="20 % - Markeringsfarve6 3 3 3 4 2" xfId="9182"/>
    <cellStyle name="20 % - Markeringsfarve6 3 3 3 4 2 2" xfId="19987"/>
    <cellStyle name="20 % - Markeringsfarve6 3 3 3 4 3" xfId="15003"/>
    <cellStyle name="20 % - Markeringsfarve6 3 3 3 4 4" xfId="26360"/>
    <cellStyle name="20 % - Markeringsfarve6 3 3 3 5" xfId="5860"/>
    <cellStyle name="20 % - Markeringsfarve6 3 3 3 5 2" xfId="16666"/>
    <cellStyle name="20 % - Markeringsfarve6 3 3 3 6" xfId="10846"/>
    <cellStyle name="20 % - Markeringsfarve6 3 3 3 6 2" xfId="21651"/>
    <cellStyle name="20 % - Markeringsfarve6 3 3 3 7" xfId="11681"/>
    <cellStyle name="20 % - Markeringsfarve6 3 3 3 8" xfId="23038"/>
    <cellStyle name="20 % - Markeringsfarve6 3 3 4" xfId="1148"/>
    <cellStyle name="20 % - Markeringsfarve6 3 3 4 2" xfId="2812"/>
    <cellStyle name="20 % - Markeringsfarve6 3 3 4 2 2" xfId="7799"/>
    <cellStyle name="20 % - Markeringsfarve6 3 3 4 2 2 2" xfId="18604"/>
    <cellStyle name="20 % - Markeringsfarve6 3 3 4 2 3" xfId="13620"/>
    <cellStyle name="20 % - Markeringsfarve6 3 3 4 2 4" xfId="24977"/>
    <cellStyle name="20 % - Markeringsfarve6 3 3 4 3" xfId="4476"/>
    <cellStyle name="20 % - Markeringsfarve6 3 3 4 3 2" xfId="9460"/>
    <cellStyle name="20 % - Markeringsfarve6 3 3 4 3 2 2" xfId="20265"/>
    <cellStyle name="20 % - Markeringsfarve6 3 3 4 3 3" xfId="15281"/>
    <cellStyle name="20 % - Markeringsfarve6 3 3 4 3 4" xfId="26638"/>
    <cellStyle name="20 % - Markeringsfarve6 3 3 4 4" xfId="6138"/>
    <cellStyle name="20 % - Markeringsfarve6 3 3 4 4 2" xfId="16944"/>
    <cellStyle name="20 % - Markeringsfarve6 3 3 4 5" xfId="11960"/>
    <cellStyle name="20 % - Markeringsfarve6 3 3 4 6" xfId="23316"/>
    <cellStyle name="20 % - Markeringsfarve6 3 3 5" xfId="1982"/>
    <cellStyle name="20 % - Markeringsfarve6 3 3 5 2" xfId="6969"/>
    <cellStyle name="20 % - Markeringsfarve6 3 3 5 2 2" xfId="17775"/>
    <cellStyle name="20 % - Markeringsfarve6 3 3 5 3" xfId="12791"/>
    <cellStyle name="20 % - Markeringsfarve6 3 3 5 4" xfId="24148"/>
    <cellStyle name="20 % - Markeringsfarve6 3 3 6" xfId="3647"/>
    <cellStyle name="20 % - Markeringsfarve6 3 3 6 2" xfId="8631"/>
    <cellStyle name="20 % - Markeringsfarve6 3 3 6 2 2" xfId="19436"/>
    <cellStyle name="20 % - Markeringsfarve6 3 3 6 3" xfId="14452"/>
    <cellStyle name="20 % - Markeringsfarve6 3 3 6 4" xfId="25809"/>
    <cellStyle name="20 % - Markeringsfarve6 3 3 7" xfId="5308"/>
    <cellStyle name="20 % - Markeringsfarve6 3 3 7 2" xfId="16115"/>
    <cellStyle name="20 % - Markeringsfarve6 3 3 8" xfId="10292"/>
    <cellStyle name="20 % - Markeringsfarve6 3 3 8 2" xfId="21097"/>
    <cellStyle name="20 % - Markeringsfarve6 3 3 9" xfId="11126"/>
    <cellStyle name="20 % - Markeringsfarve6 3 4" xfId="333"/>
    <cellStyle name="20 % - Markeringsfarve6 3 4 10" xfId="21986"/>
    <cellStyle name="20 % - Markeringsfarve6 3 4 11" xfId="22539"/>
    <cellStyle name="20 % - Markeringsfarve6 3 4 2" xfId="650"/>
    <cellStyle name="20 % - Markeringsfarve6 3 4 2 2" xfId="1482"/>
    <cellStyle name="20 % - Markeringsfarve6 3 4 2 2 2" xfId="3146"/>
    <cellStyle name="20 % - Markeringsfarve6 3 4 2 2 2 2" xfId="8133"/>
    <cellStyle name="20 % - Markeringsfarve6 3 4 2 2 2 2 2" xfId="18938"/>
    <cellStyle name="20 % - Markeringsfarve6 3 4 2 2 2 3" xfId="13954"/>
    <cellStyle name="20 % - Markeringsfarve6 3 4 2 2 2 4" xfId="25311"/>
    <cellStyle name="20 % - Markeringsfarve6 3 4 2 2 3" xfId="4810"/>
    <cellStyle name="20 % - Markeringsfarve6 3 4 2 2 3 2" xfId="9794"/>
    <cellStyle name="20 % - Markeringsfarve6 3 4 2 2 3 2 2" xfId="20599"/>
    <cellStyle name="20 % - Markeringsfarve6 3 4 2 2 3 3" xfId="15615"/>
    <cellStyle name="20 % - Markeringsfarve6 3 4 2 2 3 4" xfId="26972"/>
    <cellStyle name="20 % - Markeringsfarve6 3 4 2 2 4" xfId="6472"/>
    <cellStyle name="20 % - Markeringsfarve6 3 4 2 2 4 2" xfId="17278"/>
    <cellStyle name="20 % - Markeringsfarve6 3 4 2 2 5" xfId="12294"/>
    <cellStyle name="20 % - Markeringsfarve6 3 4 2 2 6" xfId="23650"/>
    <cellStyle name="20 % - Markeringsfarve6 3 4 2 3" xfId="2315"/>
    <cellStyle name="20 % - Markeringsfarve6 3 4 2 3 2" xfId="7302"/>
    <cellStyle name="20 % - Markeringsfarve6 3 4 2 3 2 2" xfId="18107"/>
    <cellStyle name="20 % - Markeringsfarve6 3 4 2 3 3" xfId="13123"/>
    <cellStyle name="20 % - Markeringsfarve6 3 4 2 3 4" xfId="24480"/>
    <cellStyle name="20 % - Markeringsfarve6 3 4 2 4" xfId="3979"/>
    <cellStyle name="20 % - Markeringsfarve6 3 4 2 4 2" xfId="8963"/>
    <cellStyle name="20 % - Markeringsfarve6 3 4 2 4 2 2" xfId="19768"/>
    <cellStyle name="20 % - Markeringsfarve6 3 4 2 4 3" xfId="14784"/>
    <cellStyle name="20 % - Markeringsfarve6 3 4 2 4 4" xfId="26141"/>
    <cellStyle name="20 % - Markeringsfarve6 3 4 2 5" xfId="5641"/>
    <cellStyle name="20 % - Markeringsfarve6 3 4 2 5 2" xfId="16447"/>
    <cellStyle name="20 % - Markeringsfarve6 3 4 2 6" xfId="10627"/>
    <cellStyle name="20 % - Markeringsfarve6 3 4 2 6 2" xfId="21432"/>
    <cellStyle name="20 % - Markeringsfarve6 3 4 2 7" xfId="11461"/>
    <cellStyle name="20 % - Markeringsfarve6 3 4 2 8" xfId="22265"/>
    <cellStyle name="20 % - Markeringsfarve6 3 4 2 9" xfId="22819"/>
    <cellStyle name="20 % - Markeringsfarve6 3 4 3" xfId="924"/>
    <cellStyle name="20 % - Markeringsfarve6 3 4 3 2" xfId="1756"/>
    <cellStyle name="20 % - Markeringsfarve6 3 4 3 2 2" xfId="3420"/>
    <cellStyle name="20 % - Markeringsfarve6 3 4 3 2 2 2" xfId="8407"/>
    <cellStyle name="20 % - Markeringsfarve6 3 4 3 2 2 2 2" xfId="19212"/>
    <cellStyle name="20 % - Markeringsfarve6 3 4 3 2 2 3" xfId="14228"/>
    <cellStyle name="20 % - Markeringsfarve6 3 4 3 2 2 4" xfId="25585"/>
    <cellStyle name="20 % - Markeringsfarve6 3 4 3 2 3" xfId="5084"/>
    <cellStyle name="20 % - Markeringsfarve6 3 4 3 2 3 2" xfId="10068"/>
    <cellStyle name="20 % - Markeringsfarve6 3 4 3 2 3 2 2" xfId="20873"/>
    <cellStyle name="20 % - Markeringsfarve6 3 4 3 2 3 3" xfId="15889"/>
    <cellStyle name="20 % - Markeringsfarve6 3 4 3 2 3 4" xfId="27246"/>
    <cellStyle name="20 % - Markeringsfarve6 3 4 3 2 4" xfId="6746"/>
    <cellStyle name="20 % - Markeringsfarve6 3 4 3 2 4 2" xfId="17552"/>
    <cellStyle name="20 % - Markeringsfarve6 3 4 3 2 5" xfId="12568"/>
    <cellStyle name="20 % - Markeringsfarve6 3 4 3 2 6" xfId="23924"/>
    <cellStyle name="20 % - Markeringsfarve6 3 4 3 3" xfId="2589"/>
    <cellStyle name="20 % - Markeringsfarve6 3 4 3 3 2" xfId="7576"/>
    <cellStyle name="20 % - Markeringsfarve6 3 4 3 3 2 2" xfId="18381"/>
    <cellStyle name="20 % - Markeringsfarve6 3 4 3 3 3" xfId="13397"/>
    <cellStyle name="20 % - Markeringsfarve6 3 4 3 3 4" xfId="24754"/>
    <cellStyle name="20 % - Markeringsfarve6 3 4 3 4" xfId="4253"/>
    <cellStyle name="20 % - Markeringsfarve6 3 4 3 4 2" xfId="9237"/>
    <cellStyle name="20 % - Markeringsfarve6 3 4 3 4 2 2" xfId="20042"/>
    <cellStyle name="20 % - Markeringsfarve6 3 4 3 4 3" xfId="15058"/>
    <cellStyle name="20 % - Markeringsfarve6 3 4 3 4 4" xfId="26415"/>
    <cellStyle name="20 % - Markeringsfarve6 3 4 3 5" xfId="5915"/>
    <cellStyle name="20 % - Markeringsfarve6 3 4 3 5 2" xfId="16721"/>
    <cellStyle name="20 % - Markeringsfarve6 3 4 3 6" xfId="10901"/>
    <cellStyle name="20 % - Markeringsfarve6 3 4 3 6 2" xfId="21706"/>
    <cellStyle name="20 % - Markeringsfarve6 3 4 3 7" xfId="11736"/>
    <cellStyle name="20 % - Markeringsfarve6 3 4 3 8" xfId="23093"/>
    <cellStyle name="20 % - Markeringsfarve6 3 4 4" xfId="1203"/>
    <cellStyle name="20 % - Markeringsfarve6 3 4 4 2" xfId="2867"/>
    <cellStyle name="20 % - Markeringsfarve6 3 4 4 2 2" xfId="7854"/>
    <cellStyle name="20 % - Markeringsfarve6 3 4 4 2 2 2" xfId="18659"/>
    <cellStyle name="20 % - Markeringsfarve6 3 4 4 2 3" xfId="13675"/>
    <cellStyle name="20 % - Markeringsfarve6 3 4 4 2 4" xfId="25032"/>
    <cellStyle name="20 % - Markeringsfarve6 3 4 4 3" xfId="4531"/>
    <cellStyle name="20 % - Markeringsfarve6 3 4 4 3 2" xfId="9515"/>
    <cellStyle name="20 % - Markeringsfarve6 3 4 4 3 2 2" xfId="20320"/>
    <cellStyle name="20 % - Markeringsfarve6 3 4 4 3 3" xfId="15336"/>
    <cellStyle name="20 % - Markeringsfarve6 3 4 4 3 4" xfId="26693"/>
    <cellStyle name="20 % - Markeringsfarve6 3 4 4 4" xfId="6193"/>
    <cellStyle name="20 % - Markeringsfarve6 3 4 4 4 2" xfId="16999"/>
    <cellStyle name="20 % - Markeringsfarve6 3 4 4 5" xfId="12015"/>
    <cellStyle name="20 % - Markeringsfarve6 3 4 4 6" xfId="23371"/>
    <cellStyle name="20 % - Markeringsfarve6 3 4 5" xfId="2037"/>
    <cellStyle name="20 % - Markeringsfarve6 3 4 5 2" xfId="7024"/>
    <cellStyle name="20 % - Markeringsfarve6 3 4 5 2 2" xfId="17830"/>
    <cellStyle name="20 % - Markeringsfarve6 3 4 5 3" xfId="12846"/>
    <cellStyle name="20 % - Markeringsfarve6 3 4 5 4" xfId="24203"/>
    <cellStyle name="20 % - Markeringsfarve6 3 4 6" xfId="3702"/>
    <cellStyle name="20 % - Markeringsfarve6 3 4 6 2" xfId="8686"/>
    <cellStyle name="20 % - Markeringsfarve6 3 4 6 2 2" xfId="19491"/>
    <cellStyle name="20 % - Markeringsfarve6 3 4 6 3" xfId="14507"/>
    <cellStyle name="20 % - Markeringsfarve6 3 4 6 4" xfId="25864"/>
    <cellStyle name="20 % - Markeringsfarve6 3 4 7" xfId="5363"/>
    <cellStyle name="20 % - Markeringsfarve6 3 4 7 2" xfId="16170"/>
    <cellStyle name="20 % - Markeringsfarve6 3 4 8" xfId="10347"/>
    <cellStyle name="20 % - Markeringsfarve6 3 4 8 2" xfId="21152"/>
    <cellStyle name="20 % - Markeringsfarve6 3 4 9" xfId="11181"/>
    <cellStyle name="20 % - Markeringsfarve6 3 5" xfId="389"/>
    <cellStyle name="20 % - Markeringsfarve6 3 5 10" xfId="22042"/>
    <cellStyle name="20 % - Markeringsfarve6 3 5 11" xfId="22595"/>
    <cellStyle name="20 % - Markeringsfarve6 3 5 2" xfId="706"/>
    <cellStyle name="20 % - Markeringsfarve6 3 5 2 2" xfId="1538"/>
    <cellStyle name="20 % - Markeringsfarve6 3 5 2 2 2" xfId="3202"/>
    <cellStyle name="20 % - Markeringsfarve6 3 5 2 2 2 2" xfId="8189"/>
    <cellStyle name="20 % - Markeringsfarve6 3 5 2 2 2 2 2" xfId="18994"/>
    <cellStyle name="20 % - Markeringsfarve6 3 5 2 2 2 3" xfId="14010"/>
    <cellStyle name="20 % - Markeringsfarve6 3 5 2 2 2 4" xfId="25367"/>
    <cellStyle name="20 % - Markeringsfarve6 3 5 2 2 3" xfId="4866"/>
    <cellStyle name="20 % - Markeringsfarve6 3 5 2 2 3 2" xfId="9850"/>
    <cellStyle name="20 % - Markeringsfarve6 3 5 2 2 3 2 2" xfId="20655"/>
    <cellStyle name="20 % - Markeringsfarve6 3 5 2 2 3 3" xfId="15671"/>
    <cellStyle name="20 % - Markeringsfarve6 3 5 2 2 3 4" xfId="27028"/>
    <cellStyle name="20 % - Markeringsfarve6 3 5 2 2 4" xfId="6528"/>
    <cellStyle name="20 % - Markeringsfarve6 3 5 2 2 4 2" xfId="17334"/>
    <cellStyle name="20 % - Markeringsfarve6 3 5 2 2 5" xfId="12350"/>
    <cellStyle name="20 % - Markeringsfarve6 3 5 2 2 6" xfId="23706"/>
    <cellStyle name="20 % - Markeringsfarve6 3 5 2 3" xfId="2371"/>
    <cellStyle name="20 % - Markeringsfarve6 3 5 2 3 2" xfId="7358"/>
    <cellStyle name="20 % - Markeringsfarve6 3 5 2 3 2 2" xfId="18163"/>
    <cellStyle name="20 % - Markeringsfarve6 3 5 2 3 3" xfId="13179"/>
    <cellStyle name="20 % - Markeringsfarve6 3 5 2 3 4" xfId="24536"/>
    <cellStyle name="20 % - Markeringsfarve6 3 5 2 4" xfId="4035"/>
    <cellStyle name="20 % - Markeringsfarve6 3 5 2 4 2" xfId="9019"/>
    <cellStyle name="20 % - Markeringsfarve6 3 5 2 4 2 2" xfId="19824"/>
    <cellStyle name="20 % - Markeringsfarve6 3 5 2 4 3" xfId="14840"/>
    <cellStyle name="20 % - Markeringsfarve6 3 5 2 4 4" xfId="26197"/>
    <cellStyle name="20 % - Markeringsfarve6 3 5 2 5" xfId="5697"/>
    <cellStyle name="20 % - Markeringsfarve6 3 5 2 5 2" xfId="16503"/>
    <cellStyle name="20 % - Markeringsfarve6 3 5 2 6" xfId="10683"/>
    <cellStyle name="20 % - Markeringsfarve6 3 5 2 6 2" xfId="21488"/>
    <cellStyle name="20 % - Markeringsfarve6 3 5 2 7" xfId="11517"/>
    <cellStyle name="20 % - Markeringsfarve6 3 5 2 8" xfId="22321"/>
    <cellStyle name="20 % - Markeringsfarve6 3 5 2 9" xfId="22875"/>
    <cellStyle name="20 % - Markeringsfarve6 3 5 3" xfId="980"/>
    <cellStyle name="20 % - Markeringsfarve6 3 5 3 2" xfId="1812"/>
    <cellStyle name="20 % - Markeringsfarve6 3 5 3 2 2" xfId="3476"/>
    <cellStyle name="20 % - Markeringsfarve6 3 5 3 2 2 2" xfId="8463"/>
    <cellStyle name="20 % - Markeringsfarve6 3 5 3 2 2 2 2" xfId="19268"/>
    <cellStyle name="20 % - Markeringsfarve6 3 5 3 2 2 3" xfId="14284"/>
    <cellStyle name="20 % - Markeringsfarve6 3 5 3 2 2 4" xfId="25641"/>
    <cellStyle name="20 % - Markeringsfarve6 3 5 3 2 3" xfId="5140"/>
    <cellStyle name="20 % - Markeringsfarve6 3 5 3 2 3 2" xfId="10124"/>
    <cellStyle name="20 % - Markeringsfarve6 3 5 3 2 3 2 2" xfId="20929"/>
    <cellStyle name="20 % - Markeringsfarve6 3 5 3 2 3 3" xfId="15945"/>
    <cellStyle name="20 % - Markeringsfarve6 3 5 3 2 3 4" xfId="27302"/>
    <cellStyle name="20 % - Markeringsfarve6 3 5 3 2 4" xfId="6802"/>
    <cellStyle name="20 % - Markeringsfarve6 3 5 3 2 4 2" xfId="17608"/>
    <cellStyle name="20 % - Markeringsfarve6 3 5 3 2 5" xfId="12624"/>
    <cellStyle name="20 % - Markeringsfarve6 3 5 3 2 6" xfId="23980"/>
    <cellStyle name="20 % - Markeringsfarve6 3 5 3 3" xfId="2645"/>
    <cellStyle name="20 % - Markeringsfarve6 3 5 3 3 2" xfId="7632"/>
    <cellStyle name="20 % - Markeringsfarve6 3 5 3 3 2 2" xfId="18437"/>
    <cellStyle name="20 % - Markeringsfarve6 3 5 3 3 3" xfId="13453"/>
    <cellStyle name="20 % - Markeringsfarve6 3 5 3 3 4" xfId="24810"/>
    <cellStyle name="20 % - Markeringsfarve6 3 5 3 4" xfId="4309"/>
    <cellStyle name="20 % - Markeringsfarve6 3 5 3 4 2" xfId="9293"/>
    <cellStyle name="20 % - Markeringsfarve6 3 5 3 4 2 2" xfId="20098"/>
    <cellStyle name="20 % - Markeringsfarve6 3 5 3 4 3" xfId="15114"/>
    <cellStyle name="20 % - Markeringsfarve6 3 5 3 4 4" xfId="26471"/>
    <cellStyle name="20 % - Markeringsfarve6 3 5 3 5" xfId="5971"/>
    <cellStyle name="20 % - Markeringsfarve6 3 5 3 5 2" xfId="16777"/>
    <cellStyle name="20 % - Markeringsfarve6 3 5 3 6" xfId="10957"/>
    <cellStyle name="20 % - Markeringsfarve6 3 5 3 6 2" xfId="21762"/>
    <cellStyle name="20 % - Markeringsfarve6 3 5 3 7" xfId="11792"/>
    <cellStyle name="20 % - Markeringsfarve6 3 5 3 8" xfId="23149"/>
    <cellStyle name="20 % - Markeringsfarve6 3 5 4" xfId="1259"/>
    <cellStyle name="20 % - Markeringsfarve6 3 5 4 2" xfId="2923"/>
    <cellStyle name="20 % - Markeringsfarve6 3 5 4 2 2" xfId="7910"/>
    <cellStyle name="20 % - Markeringsfarve6 3 5 4 2 2 2" xfId="18715"/>
    <cellStyle name="20 % - Markeringsfarve6 3 5 4 2 3" xfId="13731"/>
    <cellStyle name="20 % - Markeringsfarve6 3 5 4 2 4" xfId="25088"/>
    <cellStyle name="20 % - Markeringsfarve6 3 5 4 3" xfId="4587"/>
    <cellStyle name="20 % - Markeringsfarve6 3 5 4 3 2" xfId="9571"/>
    <cellStyle name="20 % - Markeringsfarve6 3 5 4 3 2 2" xfId="20376"/>
    <cellStyle name="20 % - Markeringsfarve6 3 5 4 3 3" xfId="15392"/>
    <cellStyle name="20 % - Markeringsfarve6 3 5 4 3 4" xfId="26749"/>
    <cellStyle name="20 % - Markeringsfarve6 3 5 4 4" xfId="6249"/>
    <cellStyle name="20 % - Markeringsfarve6 3 5 4 4 2" xfId="17055"/>
    <cellStyle name="20 % - Markeringsfarve6 3 5 4 5" xfId="12071"/>
    <cellStyle name="20 % - Markeringsfarve6 3 5 4 6" xfId="23427"/>
    <cellStyle name="20 % - Markeringsfarve6 3 5 5" xfId="2093"/>
    <cellStyle name="20 % - Markeringsfarve6 3 5 5 2" xfId="7080"/>
    <cellStyle name="20 % - Markeringsfarve6 3 5 5 2 2" xfId="17886"/>
    <cellStyle name="20 % - Markeringsfarve6 3 5 5 3" xfId="12902"/>
    <cellStyle name="20 % - Markeringsfarve6 3 5 5 4" xfId="24259"/>
    <cellStyle name="20 % - Markeringsfarve6 3 5 6" xfId="3758"/>
    <cellStyle name="20 % - Markeringsfarve6 3 5 6 2" xfId="8742"/>
    <cellStyle name="20 % - Markeringsfarve6 3 5 6 2 2" xfId="19547"/>
    <cellStyle name="20 % - Markeringsfarve6 3 5 6 3" xfId="14563"/>
    <cellStyle name="20 % - Markeringsfarve6 3 5 6 4" xfId="25920"/>
    <cellStyle name="20 % - Markeringsfarve6 3 5 7" xfId="5419"/>
    <cellStyle name="20 % - Markeringsfarve6 3 5 7 2" xfId="16226"/>
    <cellStyle name="20 % - Markeringsfarve6 3 5 8" xfId="10403"/>
    <cellStyle name="20 % - Markeringsfarve6 3 5 8 2" xfId="21208"/>
    <cellStyle name="20 % - Markeringsfarve6 3 5 9" xfId="11237"/>
    <cellStyle name="20 % - Markeringsfarve6 3 6" xfId="489"/>
    <cellStyle name="20 % - Markeringsfarve6 3 6 2" xfId="1319"/>
    <cellStyle name="20 % - Markeringsfarve6 3 6 2 2" xfId="2983"/>
    <cellStyle name="20 % - Markeringsfarve6 3 6 2 2 2" xfId="7970"/>
    <cellStyle name="20 % - Markeringsfarve6 3 6 2 2 2 2" xfId="18775"/>
    <cellStyle name="20 % - Markeringsfarve6 3 6 2 2 3" xfId="13791"/>
    <cellStyle name="20 % - Markeringsfarve6 3 6 2 2 4" xfId="25148"/>
    <cellStyle name="20 % - Markeringsfarve6 3 6 2 3" xfId="4647"/>
    <cellStyle name="20 % - Markeringsfarve6 3 6 2 3 2" xfId="9631"/>
    <cellStyle name="20 % - Markeringsfarve6 3 6 2 3 2 2" xfId="20436"/>
    <cellStyle name="20 % - Markeringsfarve6 3 6 2 3 3" xfId="15452"/>
    <cellStyle name="20 % - Markeringsfarve6 3 6 2 3 4" xfId="26809"/>
    <cellStyle name="20 % - Markeringsfarve6 3 6 2 4" xfId="6309"/>
    <cellStyle name="20 % - Markeringsfarve6 3 6 2 4 2" xfId="17115"/>
    <cellStyle name="20 % - Markeringsfarve6 3 6 2 5" xfId="12131"/>
    <cellStyle name="20 % - Markeringsfarve6 3 6 2 6" xfId="23487"/>
    <cellStyle name="20 % - Markeringsfarve6 3 6 3" xfId="2154"/>
    <cellStyle name="20 % - Markeringsfarve6 3 6 3 2" xfId="7141"/>
    <cellStyle name="20 % - Markeringsfarve6 3 6 3 2 2" xfId="17946"/>
    <cellStyle name="20 % - Markeringsfarve6 3 6 3 3" xfId="12962"/>
    <cellStyle name="20 % - Markeringsfarve6 3 6 3 4" xfId="24319"/>
    <cellStyle name="20 % - Markeringsfarve6 3 6 4" xfId="3818"/>
    <cellStyle name="20 % - Markeringsfarve6 3 6 4 2" xfId="8802"/>
    <cellStyle name="20 % - Markeringsfarve6 3 6 4 2 2" xfId="19607"/>
    <cellStyle name="20 % - Markeringsfarve6 3 6 4 3" xfId="14623"/>
    <cellStyle name="20 % - Markeringsfarve6 3 6 4 4" xfId="25980"/>
    <cellStyle name="20 % - Markeringsfarve6 3 6 5" xfId="5480"/>
    <cellStyle name="20 % - Markeringsfarve6 3 6 5 2" xfId="16286"/>
    <cellStyle name="20 % - Markeringsfarve6 3 6 6" xfId="10464"/>
    <cellStyle name="20 % - Markeringsfarve6 3 6 6 2" xfId="21269"/>
    <cellStyle name="20 % - Markeringsfarve6 3 6 7" xfId="11298"/>
    <cellStyle name="20 % - Markeringsfarve6 3 6 8" xfId="22102"/>
    <cellStyle name="20 % - Markeringsfarve6 3 6 9" xfId="22656"/>
    <cellStyle name="20 % - Markeringsfarve6 3 7" xfId="761"/>
    <cellStyle name="20 % - Markeringsfarve6 3 7 2" xfId="1593"/>
    <cellStyle name="20 % - Markeringsfarve6 3 7 2 2" xfId="3257"/>
    <cellStyle name="20 % - Markeringsfarve6 3 7 2 2 2" xfId="8244"/>
    <cellStyle name="20 % - Markeringsfarve6 3 7 2 2 2 2" xfId="19049"/>
    <cellStyle name="20 % - Markeringsfarve6 3 7 2 2 3" xfId="14065"/>
    <cellStyle name="20 % - Markeringsfarve6 3 7 2 2 4" xfId="25422"/>
    <cellStyle name="20 % - Markeringsfarve6 3 7 2 3" xfId="4921"/>
    <cellStyle name="20 % - Markeringsfarve6 3 7 2 3 2" xfId="9905"/>
    <cellStyle name="20 % - Markeringsfarve6 3 7 2 3 2 2" xfId="20710"/>
    <cellStyle name="20 % - Markeringsfarve6 3 7 2 3 3" xfId="15726"/>
    <cellStyle name="20 % - Markeringsfarve6 3 7 2 3 4" xfId="27083"/>
    <cellStyle name="20 % - Markeringsfarve6 3 7 2 4" xfId="6583"/>
    <cellStyle name="20 % - Markeringsfarve6 3 7 2 4 2" xfId="17389"/>
    <cellStyle name="20 % - Markeringsfarve6 3 7 2 5" xfId="12405"/>
    <cellStyle name="20 % - Markeringsfarve6 3 7 2 6" xfId="23761"/>
    <cellStyle name="20 % - Markeringsfarve6 3 7 3" xfId="2426"/>
    <cellStyle name="20 % - Markeringsfarve6 3 7 3 2" xfId="7413"/>
    <cellStyle name="20 % - Markeringsfarve6 3 7 3 2 2" xfId="18218"/>
    <cellStyle name="20 % - Markeringsfarve6 3 7 3 3" xfId="13234"/>
    <cellStyle name="20 % - Markeringsfarve6 3 7 3 4" xfId="24591"/>
    <cellStyle name="20 % - Markeringsfarve6 3 7 4" xfId="4090"/>
    <cellStyle name="20 % - Markeringsfarve6 3 7 4 2" xfId="9074"/>
    <cellStyle name="20 % - Markeringsfarve6 3 7 4 2 2" xfId="19879"/>
    <cellStyle name="20 % - Markeringsfarve6 3 7 4 3" xfId="14895"/>
    <cellStyle name="20 % - Markeringsfarve6 3 7 4 4" xfId="26252"/>
    <cellStyle name="20 % - Markeringsfarve6 3 7 5" xfId="5752"/>
    <cellStyle name="20 % - Markeringsfarve6 3 7 5 2" xfId="16558"/>
    <cellStyle name="20 % - Markeringsfarve6 3 7 6" xfId="10738"/>
    <cellStyle name="20 % - Markeringsfarve6 3 7 6 2" xfId="21543"/>
    <cellStyle name="20 % - Markeringsfarve6 3 7 7" xfId="11573"/>
    <cellStyle name="20 % - Markeringsfarve6 3 7 8" xfId="22930"/>
    <cellStyle name="20 % - Markeringsfarve6 3 8" xfId="1040"/>
    <cellStyle name="20 % - Markeringsfarve6 3 8 2" xfId="2704"/>
    <cellStyle name="20 % - Markeringsfarve6 3 8 2 2" xfId="7691"/>
    <cellStyle name="20 % - Markeringsfarve6 3 8 2 2 2" xfId="18496"/>
    <cellStyle name="20 % - Markeringsfarve6 3 8 2 3" xfId="13512"/>
    <cellStyle name="20 % - Markeringsfarve6 3 8 2 4" xfId="24869"/>
    <cellStyle name="20 % - Markeringsfarve6 3 8 3" xfId="4368"/>
    <cellStyle name="20 % - Markeringsfarve6 3 8 3 2" xfId="9352"/>
    <cellStyle name="20 % - Markeringsfarve6 3 8 3 2 2" xfId="20157"/>
    <cellStyle name="20 % - Markeringsfarve6 3 8 3 3" xfId="15173"/>
    <cellStyle name="20 % - Markeringsfarve6 3 8 3 4" xfId="26530"/>
    <cellStyle name="20 % - Markeringsfarve6 3 8 4" xfId="6030"/>
    <cellStyle name="20 % - Markeringsfarve6 3 8 4 2" xfId="16836"/>
    <cellStyle name="20 % - Markeringsfarve6 3 8 5" xfId="11852"/>
    <cellStyle name="20 % - Markeringsfarve6 3 8 6" xfId="23208"/>
    <cellStyle name="20 % - Markeringsfarve6 3 9" xfId="1875"/>
    <cellStyle name="20 % - Markeringsfarve6 3 9 2" xfId="6862"/>
    <cellStyle name="20 % - Markeringsfarve6 3 9 2 2" xfId="17668"/>
    <cellStyle name="20 % - Markeringsfarve6 3 9 3" xfId="12684"/>
    <cellStyle name="20 % - Markeringsfarve6 3 9 4" xfId="24041"/>
    <cellStyle name="20 % - Markeringsfarve6 4" xfId="186"/>
    <cellStyle name="20 % - Markeringsfarve6 4 10" xfId="21840"/>
    <cellStyle name="20 % - Markeringsfarve6 4 11" xfId="22393"/>
    <cellStyle name="20 % - Markeringsfarve6 4 2" xfId="506"/>
    <cellStyle name="20 % - Markeringsfarve6 4 2 2" xfId="1336"/>
    <cellStyle name="20 % - Markeringsfarve6 4 2 2 2" xfId="3000"/>
    <cellStyle name="20 % - Markeringsfarve6 4 2 2 2 2" xfId="7987"/>
    <cellStyle name="20 % - Markeringsfarve6 4 2 2 2 2 2" xfId="18792"/>
    <cellStyle name="20 % - Markeringsfarve6 4 2 2 2 3" xfId="13808"/>
    <cellStyle name="20 % - Markeringsfarve6 4 2 2 2 4" xfId="25165"/>
    <cellStyle name="20 % - Markeringsfarve6 4 2 2 3" xfId="4664"/>
    <cellStyle name="20 % - Markeringsfarve6 4 2 2 3 2" xfId="9648"/>
    <cellStyle name="20 % - Markeringsfarve6 4 2 2 3 2 2" xfId="20453"/>
    <cellStyle name="20 % - Markeringsfarve6 4 2 2 3 3" xfId="15469"/>
    <cellStyle name="20 % - Markeringsfarve6 4 2 2 3 4" xfId="26826"/>
    <cellStyle name="20 % - Markeringsfarve6 4 2 2 4" xfId="6326"/>
    <cellStyle name="20 % - Markeringsfarve6 4 2 2 4 2" xfId="17132"/>
    <cellStyle name="20 % - Markeringsfarve6 4 2 2 5" xfId="12148"/>
    <cellStyle name="20 % - Markeringsfarve6 4 2 2 6" xfId="23504"/>
    <cellStyle name="20 % - Markeringsfarve6 4 2 3" xfId="2171"/>
    <cellStyle name="20 % - Markeringsfarve6 4 2 3 2" xfId="7158"/>
    <cellStyle name="20 % - Markeringsfarve6 4 2 3 2 2" xfId="17963"/>
    <cellStyle name="20 % - Markeringsfarve6 4 2 3 3" xfId="12979"/>
    <cellStyle name="20 % - Markeringsfarve6 4 2 3 4" xfId="24336"/>
    <cellStyle name="20 % - Markeringsfarve6 4 2 4" xfId="3835"/>
    <cellStyle name="20 % - Markeringsfarve6 4 2 4 2" xfId="8819"/>
    <cellStyle name="20 % - Markeringsfarve6 4 2 4 2 2" xfId="19624"/>
    <cellStyle name="20 % - Markeringsfarve6 4 2 4 3" xfId="14640"/>
    <cellStyle name="20 % - Markeringsfarve6 4 2 4 4" xfId="25997"/>
    <cellStyle name="20 % - Markeringsfarve6 4 2 5" xfId="5497"/>
    <cellStyle name="20 % - Markeringsfarve6 4 2 5 2" xfId="16303"/>
    <cellStyle name="20 % - Markeringsfarve6 4 2 6" xfId="10481"/>
    <cellStyle name="20 % - Markeringsfarve6 4 2 6 2" xfId="21286"/>
    <cellStyle name="20 % - Markeringsfarve6 4 2 7" xfId="11315"/>
    <cellStyle name="20 % - Markeringsfarve6 4 2 8" xfId="22119"/>
    <cellStyle name="20 % - Markeringsfarve6 4 2 9" xfId="22673"/>
    <cellStyle name="20 % - Markeringsfarve6 4 3" xfId="778"/>
    <cellStyle name="20 % - Markeringsfarve6 4 3 2" xfId="1610"/>
    <cellStyle name="20 % - Markeringsfarve6 4 3 2 2" xfId="3274"/>
    <cellStyle name="20 % - Markeringsfarve6 4 3 2 2 2" xfId="8261"/>
    <cellStyle name="20 % - Markeringsfarve6 4 3 2 2 2 2" xfId="19066"/>
    <cellStyle name="20 % - Markeringsfarve6 4 3 2 2 3" xfId="14082"/>
    <cellStyle name="20 % - Markeringsfarve6 4 3 2 2 4" xfId="25439"/>
    <cellStyle name="20 % - Markeringsfarve6 4 3 2 3" xfId="4938"/>
    <cellStyle name="20 % - Markeringsfarve6 4 3 2 3 2" xfId="9922"/>
    <cellStyle name="20 % - Markeringsfarve6 4 3 2 3 2 2" xfId="20727"/>
    <cellStyle name="20 % - Markeringsfarve6 4 3 2 3 3" xfId="15743"/>
    <cellStyle name="20 % - Markeringsfarve6 4 3 2 3 4" xfId="27100"/>
    <cellStyle name="20 % - Markeringsfarve6 4 3 2 4" xfId="6600"/>
    <cellStyle name="20 % - Markeringsfarve6 4 3 2 4 2" xfId="17406"/>
    <cellStyle name="20 % - Markeringsfarve6 4 3 2 5" xfId="12422"/>
    <cellStyle name="20 % - Markeringsfarve6 4 3 2 6" xfId="23778"/>
    <cellStyle name="20 % - Markeringsfarve6 4 3 3" xfId="2443"/>
    <cellStyle name="20 % - Markeringsfarve6 4 3 3 2" xfId="7430"/>
    <cellStyle name="20 % - Markeringsfarve6 4 3 3 2 2" xfId="18235"/>
    <cellStyle name="20 % - Markeringsfarve6 4 3 3 3" xfId="13251"/>
    <cellStyle name="20 % - Markeringsfarve6 4 3 3 4" xfId="24608"/>
    <cellStyle name="20 % - Markeringsfarve6 4 3 4" xfId="4107"/>
    <cellStyle name="20 % - Markeringsfarve6 4 3 4 2" xfId="9091"/>
    <cellStyle name="20 % - Markeringsfarve6 4 3 4 2 2" xfId="19896"/>
    <cellStyle name="20 % - Markeringsfarve6 4 3 4 3" xfId="14912"/>
    <cellStyle name="20 % - Markeringsfarve6 4 3 4 4" xfId="26269"/>
    <cellStyle name="20 % - Markeringsfarve6 4 3 5" xfId="5769"/>
    <cellStyle name="20 % - Markeringsfarve6 4 3 5 2" xfId="16575"/>
    <cellStyle name="20 % - Markeringsfarve6 4 3 6" xfId="10755"/>
    <cellStyle name="20 % - Markeringsfarve6 4 3 6 2" xfId="21560"/>
    <cellStyle name="20 % - Markeringsfarve6 4 3 7" xfId="11590"/>
    <cellStyle name="20 % - Markeringsfarve6 4 3 8" xfId="22947"/>
    <cellStyle name="20 % - Markeringsfarve6 4 4" xfId="1057"/>
    <cellStyle name="20 % - Markeringsfarve6 4 4 2" xfId="2721"/>
    <cellStyle name="20 % - Markeringsfarve6 4 4 2 2" xfId="7708"/>
    <cellStyle name="20 % - Markeringsfarve6 4 4 2 2 2" xfId="18513"/>
    <cellStyle name="20 % - Markeringsfarve6 4 4 2 3" xfId="13529"/>
    <cellStyle name="20 % - Markeringsfarve6 4 4 2 4" xfId="24886"/>
    <cellStyle name="20 % - Markeringsfarve6 4 4 3" xfId="4385"/>
    <cellStyle name="20 % - Markeringsfarve6 4 4 3 2" xfId="9369"/>
    <cellStyle name="20 % - Markeringsfarve6 4 4 3 2 2" xfId="20174"/>
    <cellStyle name="20 % - Markeringsfarve6 4 4 3 3" xfId="15190"/>
    <cellStyle name="20 % - Markeringsfarve6 4 4 3 4" xfId="26547"/>
    <cellStyle name="20 % - Markeringsfarve6 4 4 4" xfId="6047"/>
    <cellStyle name="20 % - Markeringsfarve6 4 4 4 2" xfId="16853"/>
    <cellStyle name="20 % - Markeringsfarve6 4 4 5" xfId="11869"/>
    <cellStyle name="20 % - Markeringsfarve6 4 4 6" xfId="23225"/>
    <cellStyle name="20 % - Markeringsfarve6 4 5" xfId="1891"/>
    <cellStyle name="20 % - Markeringsfarve6 4 5 2" xfId="6878"/>
    <cellStyle name="20 % - Markeringsfarve6 4 5 2 2" xfId="17684"/>
    <cellStyle name="20 % - Markeringsfarve6 4 5 3" xfId="12700"/>
    <cellStyle name="20 % - Markeringsfarve6 4 5 4" xfId="24057"/>
    <cellStyle name="20 % - Markeringsfarve6 4 6" xfId="3556"/>
    <cellStyle name="20 % - Markeringsfarve6 4 6 2" xfId="8540"/>
    <cellStyle name="20 % - Markeringsfarve6 4 6 2 2" xfId="19345"/>
    <cellStyle name="20 % - Markeringsfarve6 4 6 3" xfId="14361"/>
    <cellStyle name="20 % - Markeringsfarve6 4 6 4" xfId="25718"/>
    <cellStyle name="20 % - Markeringsfarve6 4 7" xfId="5217"/>
    <cellStyle name="20 % - Markeringsfarve6 4 7 2" xfId="16024"/>
    <cellStyle name="20 % - Markeringsfarve6 4 8" xfId="10201"/>
    <cellStyle name="20 % - Markeringsfarve6 4 8 2" xfId="21006"/>
    <cellStyle name="20 % - Markeringsfarve6 4 9" xfId="11035"/>
    <cellStyle name="20 % - Markeringsfarve6 5" xfId="239"/>
    <cellStyle name="20 % - Markeringsfarve6 5 10" xfId="21893"/>
    <cellStyle name="20 % - Markeringsfarve6 5 11" xfId="22446"/>
    <cellStyle name="20 % - Markeringsfarve6 5 2" xfId="557"/>
    <cellStyle name="20 % - Markeringsfarve6 5 2 2" xfId="1389"/>
    <cellStyle name="20 % - Markeringsfarve6 5 2 2 2" xfId="3053"/>
    <cellStyle name="20 % - Markeringsfarve6 5 2 2 2 2" xfId="8040"/>
    <cellStyle name="20 % - Markeringsfarve6 5 2 2 2 2 2" xfId="18845"/>
    <cellStyle name="20 % - Markeringsfarve6 5 2 2 2 3" xfId="13861"/>
    <cellStyle name="20 % - Markeringsfarve6 5 2 2 2 4" xfId="25218"/>
    <cellStyle name="20 % - Markeringsfarve6 5 2 2 3" xfId="4717"/>
    <cellStyle name="20 % - Markeringsfarve6 5 2 2 3 2" xfId="9701"/>
    <cellStyle name="20 % - Markeringsfarve6 5 2 2 3 2 2" xfId="20506"/>
    <cellStyle name="20 % - Markeringsfarve6 5 2 2 3 3" xfId="15522"/>
    <cellStyle name="20 % - Markeringsfarve6 5 2 2 3 4" xfId="26879"/>
    <cellStyle name="20 % - Markeringsfarve6 5 2 2 4" xfId="6379"/>
    <cellStyle name="20 % - Markeringsfarve6 5 2 2 4 2" xfId="17185"/>
    <cellStyle name="20 % - Markeringsfarve6 5 2 2 5" xfId="12201"/>
    <cellStyle name="20 % - Markeringsfarve6 5 2 2 6" xfId="23557"/>
    <cellStyle name="20 % - Markeringsfarve6 5 2 3" xfId="2222"/>
    <cellStyle name="20 % - Markeringsfarve6 5 2 3 2" xfId="7209"/>
    <cellStyle name="20 % - Markeringsfarve6 5 2 3 2 2" xfId="18014"/>
    <cellStyle name="20 % - Markeringsfarve6 5 2 3 3" xfId="13030"/>
    <cellStyle name="20 % - Markeringsfarve6 5 2 3 4" xfId="24387"/>
    <cellStyle name="20 % - Markeringsfarve6 5 2 4" xfId="3886"/>
    <cellStyle name="20 % - Markeringsfarve6 5 2 4 2" xfId="8870"/>
    <cellStyle name="20 % - Markeringsfarve6 5 2 4 2 2" xfId="19675"/>
    <cellStyle name="20 % - Markeringsfarve6 5 2 4 3" xfId="14691"/>
    <cellStyle name="20 % - Markeringsfarve6 5 2 4 4" xfId="26048"/>
    <cellStyle name="20 % - Markeringsfarve6 5 2 5" xfId="5548"/>
    <cellStyle name="20 % - Markeringsfarve6 5 2 5 2" xfId="16354"/>
    <cellStyle name="20 % - Markeringsfarve6 5 2 6" xfId="10534"/>
    <cellStyle name="20 % - Markeringsfarve6 5 2 6 2" xfId="21339"/>
    <cellStyle name="20 % - Markeringsfarve6 5 2 7" xfId="11368"/>
    <cellStyle name="20 % - Markeringsfarve6 5 2 8" xfId="22172"/>
    <cellStyle name="20 % - Markeringsfarve6 5 2 9" xfId="22726"/>
    <cellStyle name="20 % - Markeringsfarve6 5 3" xfId="831"/>
    <cellStyle name="20 % - Markeringsfarve6 5 3 2" xfId="1663"/>
    <cellStyle name="20 % - Markeringsfarve6 5 3 2 2" xfId="3327"/>
    <cellStyle name="20 % - Markeringsfarve6 5 3 2 2 2" xfId="8314"/>
    <cellStyle name="20 % - Markeringsfarve6 5 3 2 2 2 2" xfId="19119"/>
    <cellStyle name="20 % - Markeringsfarve6 5 3 2 2 3" xfId="14135"/>
    <cellStyle name="20 % - Markeringsfarve6 5 3 2 2 4" xfId="25492"/>
    <cellStyle name="20 % - Markeringsfarve6 5 3 2 3" xfId="4991"/>
    <cellStyle name="20 % - Markeringsfarve6 5 3 2 3 2" xfId="9975"/>
    <cellStyle name="20 % - Markeringsfarve6 5 3 2 3 2 2" xfId="20780"/>
    <cellStyle name="20 % - Markeringsfarve6 5 3 2 3 3" xfId="15796"/>
    <cellStyle name="20 % - Markeringsfarve6 5 3 2 3 4" xfId="27153"/>
    <cellStyle name="20 % - Markeringsfarve6 5 3 2 4" xfId="6653"/>
    <cellStyle name="20 % - Markeringsfarve6 5 3 2 4 2" xfId="17459"/>
    <cellStyle name="20 % - Markeringsfarve6 5 3 2 5" xfId="12475"/>
    <cellStyle name="20 % - Markeringsfarve6 5 3 2 6" xfId="23831"/>
    <cellStyle name="20 % - Markeringsfarve6 5 3 3" xfId="2496"/>
    <cellStyle name="20 % - Markeringsfarve6 5 3 3 2" xfId="7483"/>
    <cellStyle name="20 % - Markeringsfarve6 5 3 3 2 2" xfId="18288"/>
    <cellStyle name="20 % - Markeringsfarve6 5 3 3 3" xfId="13304"/>
    <cellStyle name="20 % - Markeringsfarve6 5 3 3 4" xfId="24661"/>
    <cellStyle name="20 % - Markeringsfarve6 5 3 4" xfId="4160"/>
    <cellStyle name="20 % - Markeringsfarve6 5 3 4 2" xfId="9144"/>
    <cellStyle name="20 % - Markeringsfarve6 5 3 4 2 2" xfId="19949"/>
    <cellStyle name="20 % - Markeringsfarve6 5 3 4 3" xfId="14965"/>
    <cellStyle name="20 % - Markeringsfarve6 5 3 4 4" xfId="26322"/>
    <cellStyle name="20 % - Markeringsfarve6 5 3 5" xfId="5822"/>
    <cellStyle name="20 % - Markeringsfarve6 5 3 5 2" xfId="16628"/>
    <cellStyle name="20 % - Markeringsfarve6 5 3 6" xfId="10808"/>
    <cellStyle name="20 % - Markeringsfarve6 5 3 6 2" xfId="21613"/>
    <cellStyle name="20 % - Markeringsfarve6 5 3 7" xfId="11643"/>
    <cellStyle name="20 % - Markeringsfarve6 5 3 8" xfId="23000"/>
    <cellStyle name="20 % - Markeringsfarve6 5 4" xfId="1110"/>
    <cellStyle name="20 % - Markeringsfarve6 5 4 2" xfId="2774"/>
    <cellStyle name="20 % - Markeringsfarve6 5 4 2 2" xfId="7761"/>
    <cellStyle name="20 % - Markeringsfarve6 5 4 2 2 2" xfId="18566"/>
    <cellStyle name="20 % - Markeringsfarve6 5 4 2 3" xfId="13582"/>
    <cellStyle name="20 % - Markeringsfarve6 5 4 2 4" xfId="24939"/>
    <cellStyle name="20 % - Markeringsfarve6 5 4 3" xfId="4438"/>
    <cellStyle name="20 % - Markeringsfarve6 5 4 3 2" xfId="9422"/>
    <cellStyle name="20 % - Markeringsfarve6 5 4 3 2 2" xfId="20227"/>
    <cellStyle name="20 % - Markeringsfarve6 5 4 3 3" xfId="15243"/>
    <cellStyle name="20 % - Markeringsfarve6 5 4 3 4" xfId="26600"/>
    <cellStyle name="20 % - Markeringsfarve6 5 4 4" xfId="6100"/>
    <cellStyle name="20 % - Markeringsfarve6 5 4 4 2" xfId="16906"/>
    <cellStyle name="20 % - Markeringsfarve6 5 4 5" xfId="11922"/>
    <cellStyle name="20 % - Markeringsfarve6 5 4 6" xfId="23278"/>
    <cellStyle name="20 % - Markeringsfarve6 5 5" xfId="1944"/>
    <cellStyle name="20 % - Markeringsfarve6 5 5 2" xfId="6931"/>
    <cellStyle name="20 % - Markeringsfarve6 5 5 2 2" xfId="17737"/>
    <cellStyle name="20 % - Markeringsfarve6 5 5 3" xfId="12753"/>
    <cellStyle name="20 % - Markeringsfarve6 5 5 4" xfId="24110"/>
    <cellStyle name="20 % - Markeringsfarve6 5 6" xfId="3609"/>
    <cellStyle name="20 % - Markeringsfarve6 5 6 2" xfId="8593"/>
    <cellStyle name="20 % - Markeringsfarve6 5 6 2 2" xfId="19398"/>
    <cellStyle name="20 % - Markeringsfarve6 5 6 3" xfId="14414"/>
    <cellStyle name="20 % - Markeringsfarve6 5 6 4" xfId="25771"/>
    <cellStyle name="20 % - Markeringsfarve6 5 7" xfId="5270"/>
    <cellStyle name="20 % - Markeringsfarve6 5 7 2" xfId="16077"/>
    <cellStyle name="20 % - Markeringsfarve6 5 8" xfId="10254"/>
    <cellStyle name="20 % - Markeringsfarve6 5 8 2" xfId="21059"/>
    <cellStyle name="20 % - Markeringsfarve6 5 9" xfId="11088"/>
    <cellStyle name="20 % - Markeringsfarve6 6" xfId="295"/>
    <cellStyle name="20 % - Markeringsfarve6 6 10" xfId="21948"/>
    <cellStyle name="20 % - Markeringsfarve6 6 11" xfId="22501"/>
    <cellStyle name="20 % - Markeringsfarve6 6 2" xfId="612"/>
    <cellStyle name="20 % - Markeringsfarve6 6 2 2" xfId="1444"/>
    <cellStyle name="20 % - Markeringsfarve6 6 2 2 2" xfId="3108"/>
    <cellStyle name="20 % - Markeringsfarve6 6 2 2 2 2" xfId="8095"/>
    <cellStyle name="20 % - Markeringsfarve6 6 2 2 2 2 2" xfId="18900"/>
    <cellStyle name="20 % - Markeringsfarve6 6 2 2 2 3" xfId="13916"/>
    <cellStyle name="20 % - Markeringsfarve6 6 2 2 2 4" xfId="25273"/>
    <cellStyle name="20 % - Markeringsfarve6 6 2 2 3" xfId="4772"/>
    <cellStyle name="20 % - Markeringsfarve6 6 2 2 3 2" xfId="9756"/>
    <cellStyle name="20 % - Markeringsfarve6 6 2 2 3 2 2" xfId="20561"/>
    <cellStyle name="20 % - Markeringsfarve6 6 2 2 3 3" xfId="15577"/>
    <cellStyle name="20 % - Markeringsfarve6 6 2 2 3 4" xfId="26934"/>
    <cellStyle name="20 % - Markeringsfarve6 6 2 2 4" xfId="6434"/>
    <cellStyle name="20 % - Markeringsfarve6 6 2 2 4 2" xfId="17240"/>
    <cellStyle name="20 % - Markeringsfarve6 6 2 2 5" xfId="12256"/>
    <cellStyle name="20 % - Markeringsfarve6 6 2 2 6" xfId="23612"/>
    <cellStyle name="20 % - Markeringsfarve6 6 2 3" xfId="2277"/>
    <cellStyle name="20 % - Markeringsfarve6 6 2 3 2" xfId="7264"/>
    <cellStyle name="20 % - Markeringsfarve6 6 2 3 2 2" xfId="18069"/>
    <cellStyle name="20 % - Markeringsfarve6 6 2 3 3" xfId="13085"/>
    <cellStyle name="20 % - Markeringsfarve6 6 2 3 4" xfId="24442"/>
    <cellStyle name="20 % - Markeringsfarve6 6 2 4" xfId="3941"/>
    <cellStyle name="20 % - Markeringsfarve6 6 2 4 2" xfId="8925"/>
    <cellStyle name="20 % - Markeringsfarve6 6 2 4 2 2" xfId="19730"/>
    <cellStyle name="20 % - Markeringsfarve6 6 2 4 3" xfId="14746"/>
    <cellStyle name="20 % - Markeringsfarve6 6 2 4 4" xfId="26103"/>
    <cellStyle name="20 % - Markeringsfarve6 6 2 5" xfId="5603"/>
    <cellStyle name="20 % - Markeringsfarve6 6 2 5 2" xfId="16409"/>
    <cellStyle name="20 % - Markeringsfarve6 6 2 6" xfId="10589"/>
    <cellStyle name="20 % - Markeringsfarve6 6 2 6 2" xfId="21394"/>
    <cellStyle name="20 % - Markeringsfarve6 6 2 7" xfId="11423"/>
    <cellStyle name="20 % - Markeringsfarve6 6 2 8" xfId="22227"/>
    <cellStyle name="20 % - Markeringsfarve6 6 2 9" xfId="22781"/>
    <cellStyle name="20 % - Markeringsfarve6 6 3" xfId="886"/>
    <cellStyle name="20 % - Markeringsfarve6 6 3 2" xfId="1718"/>
    <cellStyle name="20 % - Markeringsfarve6 6 3 2 2" xfId="3382"/>
    <cellStyle name="20 % - Markeringsfarve6 6 3 2 2 2" xfId="8369"/>
    <cellStyle name="20 % - Markeringsfarve6 6 3 2 2 2 2" xfId="19174"/>
    <cellStyle name="20 % - Markeringsfarve6 6 3 2 2 3" xfId="14190"/>
    <cellStyle name="20 % - Markeringsfarve6 6 3 2 2 4" xfId="25547"/>
    <cellStyle name="20 % - Markeringsfarve6 6 3 2 3" xfId="5046"/>
    <cellStyle name="20 % - Markeringsfarve6 6 3 2 3 2" xfId="10030"/>
    <cellStyle name="20 % - Markeringsfarve6 6 3 2 3 2 2" xfId="20835"/>
    <cellStyle name="20 % - Markeringsfarve6 6 3 2 3 3" xfId="15851"/>
    <cellStyle name="20 % - Markeringsfarve6 6 3 2 3 4" xfId="27208"/>
    <cellStyle name="20 % - Markeringsfarve6 6 3 2 4" xfId="6708"/>
    <cellStyle name="20 % - Markeringsfarve6 6 3 2 4 2" xfId="17514"/>
    <cellStyle name="20 % - Markeringsfarve6 6 3 2 5" xfId="12530"/>
    <cellStyle name="20 % - Markeringsfarve6 6 3 2 6" xfId="23886"/>
    <cellStyle name="20 % - Markeringsfarve6 6 3 3" xfId="2551"/>
    <cellStyle name="20 % - Markeringsfarve6 6 3 3 2" xfId="7538"/>
    <cellStyle name="20 % - Markeringsfarve6 6 3 3 2 2" xfId="18343"/>
    <cellStyle name="20 % - Markeringsfarve6 6 3 3 3" xfId="13359"/>
    <cellStyle name="20 % - Markeringsfarve6 6 3 3 4" xfId="24716"/>
    <cellStyle name="20 % - Markeringsfarve6 6 3 4" xfId="4215"/>
    <cellStyle name="20 % - Markeringsfarve6 6 3 4 2" xfId="9199"/>
    <cellStyle name="20 % - Markeringsfarve6 6 3 4 2 2" xfId="20004"/>
    <cellStyle name="20 % - Markeringsfarve6 6 3 4 3" xfId="15020"/>
    <cellStyle name="20 % - Markeringsfarve6 6 3 4 4" xfId="26377"/>
    <cellStyle name="20 % - Markeringsfarve6 6 3 5" xfId="5877"/>
    <cellStyle name="20 % - Markeringsfarve6 6 3 5 2" xfId="16683"/>
    <cellStyle name="20 % - Markeringsfarve6 6 3 6" xfId="10863"/>
    <cellStyle name="20 % - Markeringsfarve6 6 3 6 2" xfId="21668"/>
    <cellStyle name="20 % - Markeringsfarve6 6 3 7" xfId="11698"/>
    <cellStyle name="20 % - Markeringsfarve6 6 3 8" xfId="23055"/>
    <cellStyle name="20 % - Markeringsfarve6 6 4" xfId="1165"/>
    <cellStyle name="20 % - Markeringsfarve6 6 4 2" xfId="2829"/>
    <cellStyle name="20 % - Markeringsfarve6 6 4 2 2" xfId="7816"/>
    <cellStyle name="20 % - Markeringsfarve6 6 4 2 2 2" xfId="18621"/>
    <cellStyle name="20 % - Markeringsfarve6 6 4 2 3" xfId="13637"/>
    <cellStyle name="20 % - Markeringsfarve6 6 4 2 4" xfId="24994"/>
    <cellStyle name="20 % - Markeringsfarve6 6 4 3" xfId="4493"/>
    <cellStyle name="20 % - Markeringsfarve6 6 4 3 2" xfId="9477"/>
    <cellStyle name="20 % - Markeringsfarve6 6 4 3 2 2" xfId="20282"/>
    <cellStyle name="20 % - Markeringsfarve6 6 4 3 3" xfId="15298"/>
    <cellStyle name="20 % - Markeringsfarve6 6 4 3 4" xfId="26655"/>
    <cellStyle name="20 % - Markeringsfarve6 6 4 4" xfId="6155"/>
    <cellStyle name="20 % - Markeringsfarve6 6 4 4 2" xfId="16961"/>
    <cellStyle name="20 % - Markeringsfarve6 6 4 5" xfId="11977"/>
    <cellStyle name="20 % - Markeringsfarve6 6 4 6" xfId="23333"/>
    <cellStyle name="20 % - Markeringsfarve6 6 5" xfId="1999"/>
    <cellStyle name="20 % - Markeringsfarve6 6 5 2" xfId="6986"/>
    <cellStyle name="20 % - Markeringsfarve6 6 5 2 2" xfId="17792"/>
    <cellStyle name="20 % - Markeringsfarve6 6 5 3" xfId="12808"/>
    <cellStyle name="20 % - Markeringsfarve6 6 5 4" xfId="24165"/>
    <cellStyle name="20 % - Markeringsfarve6 6 6" xfId="3664"/>
    <cellStyle name="20 % - Markeringsfarve6 6 6 2" xfId="8648"/>
    <cellStyle name="20 % - Markeringsfarve6 6 6 2 2" xfId="19453"/>
    <cellStyle name="20 % - Markeringsfarve6 6 6 3" xfId="14469"/>
    <cellStyle name="20 % - Markeringsfarve6 6 6 4" xfId="25826"/>
    <cellStyle name="20 % - Markeringsfarve6 6 7" xfId="5325"/>
    <cellStyle name="20 % - Markeringsfarve6 6 7 2" xfId="16132"/>
    <cellStyle name="20 % - Markeringsfarve6 6 8" xfId="10309"/>
    <cellStyle name="20 % - Markeringsfarve6 6 8 2" xfId="21114"/>
    <cellStyle name="20 % - Markeringsfarve6 6 9" xfId="11143"/>
    <cellStyle name="20 % - Markeringsfarve6 7" xfId="350"/>
    <cellStyle name="20 % - Markeringsfarve6 7 10" xfId="22003"/>
    <cellStyle name="20 % - Markeringsfarve6 7 11" xfId="22556"/>
    <cellStyle name="20 % - Markeringsfarve6 7 2" xfId="667"/>
    <cellStyle name="20 % - Markeringsfarve6 7 2 2" xfId="1499"/>
    <cellStyle name="20 % - Markeringsfarve6 7 2 2 2" xfId="3163"/>
    <cellStyle name="20 % - Markeringsfarve6 7 2 2 2 2" xfId="8150"/>
    <cellStyle name="20 % - Markeringsfarve6 7 2 2 2 2 2" xfId="18955"/>
    <cellStyle name="20 % - Markeringsfarve6 7 2 2 2 3" xfId="13971"/>
    <cellStyle name="20 % - Markeringsfarve6 7 2 2 2 4" xfId="25328"/>
    <cellStyle name="20 % - Markeringsfarve6 7 2 2 3" xfId="4827"/>
    <cellStyle name="20 % - Markeringsfarve6 7 2 2 3 2" xfId="9811"/>
    <cellStyle name="20 % - Markeringsfarve6 7 2 2 3 2 2" xfId="20616"/>
    <cellStyle name="20 % - Markeringsfarve6 7 2 2 3 3" xfId="15632"/>
    <cellStyle name="20 % - Markeringsfarve6 7 2 2 3 4" xfId="26989"/>
    <cellStyle name="20 % - Markeringsfarve6 7 2 2 4" xfId="6489"/>
    <cellStyle name="20 % - Markeringsfarve6 7 2 2 4 2" xfId="17295"/>
    <cellStyle name="20 % - Markeringsfarve6 7 2 2 5" xfId="12311"/>
    <cellStyle name="20 % - Markeringsfarve6 7 2 2 6" xfId="23667"/>
    <cellStyle name="20 % - Markeringsfarve6 7 2 3" xfId="2332"/>
    <cellStyle name="20 % - Markeringsfarve6 7 2 3 2" xfId="7319"/>
    <cellStyle name="20 % - Markeringsfarve6 7 2 3 2 2" xfId="18124"/>
    <cellStyle name="20 % - Markeringsfarve6 7 2 3 3" xfId="13140"/>
    <cellStyle name="20 % - Markeringsfarve6 7 2 3 4" xfId="24497"/>
    <cellStyle name="20 % - Markeringsfarve6 7 2 4" xfId="3996"/>
    <cellStyle name="20 % - Markeringsfarve6 7 2 4 2" xfId="8980"/>
    <cellStyle name="20 % - Markeringsfarve6 7 2 4 2 2" xfId="19785"/>
    <cellStyle name="20 % - Markeringsfarve6 7 2 4 3" xfId="14801"/>
    <cellStyle name="20 % - Markeringsfarve6 7 2 4 4" xfId="26158"/>
    <cellStyle name="20 % - Markeringsfarve6 7 2 5" xfId="5658"/>
    <cellStyle name="20 % - Markeringsfarve6 7 2 5 2" xfId="16464"/>
    <cellStyle name="20 % - Markeringsfarve6 7 2 6" xfId="10644"/>
    <cellStyle name="20 % - Markeringsfarve6 7 2 6 2" xfId="21449"/>
    <cellStyle name="20 % - Markeringsfarve6 7 2 7" xfId="11478"/>
    <cellStyle name="20 % - Markeringsfarve6 7 2 8" xfId="22282"/>
    <cellStyle name="20 % - Markeringsfarve6 7 2 9" xfId="22836"/>
    <cellStyle name="20 % - Markeringsfarve6 7 3" xfId="941"/>
    <cellStyle name="20 % - Markeringsfarve6 7 3 2" xfId="1773"/>
    <cellStyle name="20 % - Markeringsfarve6 7 3 2 2" xfId="3437"/>
    <cellStyle name="20 % - Markeringsfarve6 7 3 2 2 2" xfId="8424"/>
    <cellStyle name="20 % - Markeringsfarve6 7 3 2 2 2 2" xfId="19229"/>
    <cellStyle name="20 % - Markeringsfarve6 7 3 2 2 3" xfId="14245"/>
    <cellStyle name="20 % - Markeringsfarve6 7 3 2 2 4" xfId="25602"/>
    <cellStyle name="20 % - Markeringsfarve6 7 3 2 3" xfId="5101"/>
    <cellStyle name="20 % - Markeringsfarve6 7 3 2 3 2" xfId="10085"/>
    <cellStyle name="20 % - Markeringsfarve6 7 3 2 3 2 2" xfId="20890"/>
    <cellStyle name="20 % - Markeringsfarve6 7 3 2 3 3" xfId="15906"/>
    <cellStyle name="20 % - Markeringsfarve6 7 3 2 3 4" xfId="27263"/>
    <cellStyle name="20 % - Markeringsfarve6 7 3 2 4" xfId="6763"/>
    <cellStyle name="20 % - Markeringsfarve6 7 3 2 4 2" xfId="17569"/>
    <cellStyle name="20 % - Markeringsfarve6 7 3 2 5" xfId="12585"/>
    <cellStyle name="20 % - Markeringsfarve6 7 3 2 6" xfId="23941"/>
    <cellStyle name="20 % - Markeringsfarve6 7 3 3" xfId="2606"/>
    <cellStyle name="20 % - Markeringsfarve6 7 3 3 2" xfId="7593"/>
    <cellStyle name="20 % - Markeringsfarve6 7 3 3 2 2" xfId="18398"/>
    <cellStyle name="20 % - Markeringsfarve6 7 3 3 3" xfId="13414"/>
    <cellStyle name="20 % - Markeringsfarve6 7 3 3 4" xfId="24771"/>
    <cellStyle name="20 % - Markeringsfarve6 7 3 4" xfId="4270"/>
    <cellStyle name="20 % - Markeringsfarve6 7 3 4 2" xfId="9254"/>
    <cellStyle name="20 % - Markeringsfarve6 7 3 4 2 2" xfId="20059"/>
    <cellStyle name="20 % - Markeringsfarve6 7 3 4 3" xfId="15075"/>
    <cellStyle name="20 % - Markeringsfarve6 7 3 4 4" xfId="26432"/>
    <cellStyle name="20 % - Markeringsfarve6 7 3 5" xfId="5932"/>
    <cellStyle name="20 % - Markeringsfarve6 7 3 5 2" xfId="16738"/>
    <cellStyle name="20 % - Markeringsfarve6 7 3 6" xfId="10918"/>
    <cellStyle name="20 % - Markeringsfarve6 7 3 6 2" xfId="21723"/>
    <cellStyle name="20 % - Markeringsfarve6 7 3 7" xfId="11753"/>
    <cellStyle name="20 % - Markeringsfarve6 7 3 8" xfId="23110"/>
    <cellStyle name="20 % - Markeringsfarve6 7 4" xfId="1220"/>
    <cellStyle name="20 % - Markeringsfarve6 7 4 2" xfId="2884"/>
    <cellStyle name="20 % - Markeringsfarve6 7 4 2 2" xfId="7871"/>
    <cellStyle name="20 % - Markeringsfarve6 7 4 2 2 2" xfId="18676"/>
    <cellStyle name="20 % - Markeringsfarve6 7 4 2 3" xfId="13692"/>
    <cellStyle name="20 % - Markeringsfarve6 7 4 2 4" xfId="25049"/>
    <cellStyle name="20 % - Markeringsfarve6 7 4 3" xfId="4548"/>
    <cellStyle name="20 % - Markeringsfarve6 7 4 3 2" xfId="9532"/>
    <cellStyle name="20 % - Markeringsfarve6 7 4 3 2 2" xfId="20337"/>
    <cellStyle name="20 % - Markeringsfarve6 7 4 3 3" xfId="15353"/>
    <cellStyle name="20 % - Markeringsfarve6 7 4 3 4" xfId="26710"/>
    <cellStyle name="20 % - Markeringsfarve6 7 4 4" xfId="6210"/>
    <cellStyle name="20 % - Markeringsfarve6 7 4 4 2" xfId="17016"/>
    <cellStyle name="20 % - Markeringsfarve6 7 4 5" xfId="12032"/>
    <cellStyle name="20 % - Markeringsfarve6 7 4 6" xfId="23388"/>
    <cellStyle name="20 % - Markeringsfarve6 7 5" xfId="2054"/>
    <cellStyle name="20 % - Markeringsfarve6 7 5 2" xfId="7041"/>
    <cellStyle name="20 % - Markeringsfarve6 7 5 2 2" xfId="17847"/>
    <cellStyle name="20 % - Markeringsfarve6 7 5 3" xfId="12863"/>
    <cellStyle name="20 % - Markeringsfarve6 7 5 4" xfId="24220"/>
    <cellStyle name="20 % - Markeringsfarve6 7 6" xfId="3719"/>
    <cellStyle name="20 % - Markeringsfarve6 7 6 2" xfId="8703"/>
    <cellStyle name="20 % - Markeringsfarve6 7 6 2 2" xfId="19508"/>
    <cellStyle name="20 % - Markeringsfarve6 7 6 3" xfId="14524"/>
    <cellStyle name="20 % - Markeringsfarve6 7 6 4" xfId="25881"/>
    <cellStyle name="20 % - Markeringsfarve6 7 7" xfId="5380"/>
    <cellStyle name="20 % - Markeringsfarve6 7 7 2" xfId="16187"/>
    <cellStyle name="20 % - Markeringsfarve6 7 8" xfId="10364"/>
    <cellStyle name="20 % - Markeringsfarve6 7 8 2" xfId="21169"/>
    <cellStyle name="20 % - Markeringsfarve6 7 9" xfId="11198"/>
    <cellStyle name="20 % - Markeringsfarve6 8" xfId="451"/>
    <cellStyle name="20 % - Markeringsfarve6 8 2" xfId="1281"/>
    <cellStyle name="20 % - Markeringsfarve6 8 2 2" xfId="2945"/>
    <cellStyle name="20 % - Markeringsfarve6 8 2 2 2" xfId="7932"/>
    <cellStyle name="20 % - Markeringsfarve6 8 2 2 2 2" xfId="18737"/>
    <cellStyle name="20 % - Markeringsfarve6 8 2 2 3" xfId="13753"/>
    <cellStyle name="20 % - Markeringsfarve6 8 2 2 4" xfId="25110"/>
    <cellStyle name="20 % - Markeringsfarve6 8 2 3" xfId="4609"/>
    <cellStyle name="20 % - Markeringsfarve6 8 2 3 2" xfId="9593"/>
    <cellStyle name="20 % - Markeringsfarve6 8 2 3 2 2" xfId="20398"/>
    <cellStyle name="20 % - Markeringsfarve6 8 2 3 3" xfId="15414"/>
    <cellStyle name="20 % - Markeringsfarve6 8 2 3 4" xfId="26771"/>
    <cellStyle name="20 % - Markeringsfarve6 8 2 4" xfId="6271"/>
    <cellStyle name="20 % - Markeringsfarve6 8 2 4 2" xfId="17077"/>
    <cellStyle name="20 % - Markeringsfarve6 8 2 5" xfId="12093"/>
    <cellStyle name="20 % - Markeringsfarve6 8 2 6" xfId="23449"/>
    <cellStyle name="20 % - Markeringsfarve6 8 3" xfId="2116"/>
    <cellStyle name="20 % - Markeringsfarve6 8 3 2" xfId="7103"/>
    <cellStyle name="20 % - Markeringsfarve6 8 3 2 2" xfId="17908"/>
    <cellStyle name="20 % - Markeringsfarve6 8 3 3" xfId="12924"/>
    <cellStyle name="20 % - Markeringsfarve6 8 3 4" xfId="24281"/>
    <cellStyle name="20 % - Markeringsfarve6 8 4" xfId="3780"/>
    <cellStyle name="20 % - Markeringsfarve6 8 4 2" xfId="8764"/>
    <cellStyle name="20 % - Markeringsfarve6 8 4 2 2" xfId="19569"/>
    <cellStyle name="20 % - Markeringsfarve6 8 4 3" xfId="14585"/>
    <cellStyle name="20 % - Markeringsfarve6 8 4 4" xfId="25942"/>
    <cellStyle name="20 % - Markeringsfarve6 8 5" xfId="5442"/>
    <cellStyle name="20 % - Markeringsfarve6 8 5 2" xfId="16248"/>
    <cellStyle name="20 % - Markeringsfarve6 8 6" xfId="10449"/>
    <cellStyle name="20 % - Markeringsfarve6 8 6 2" xfId="21254"/>
    <cellStyle name="20 % - Markeringsfarve6 8 7" xfId="11260"/>
    <cellStyle name="20 % - Markeringsfarve6 8 8" xfId="22064"/>
    <cellStyle name="20 % - Markeringsfarve6 8 9" xfId="22618"/>
    <cellStyle name="20 % - Markeringsfarve6 9" xfId="723"/>
    <cellStyle name="20 % - Markeringsfarve6 9 2" xfId="1555"/>
    <cellStyle name="20 % - Markeringsfarve6 9 2 2" xfId="3219"/>
    <cellStyle name="20 % - Markeringsfarve6 9 2 2 2" xfId="8206"/>
    <cellStyle name="20 % - Markeringsfarve6 9 2 2 2 2" xfId="19011"/>
    <cellStyle name="20 % - Markeringsfarve6 9 2 2 3" xfId="14027"/>
    <cellStyle name="20 % - Markeringsfarve6 9 2 2 4" xfId="25384"/>
    <cellStyle name="20 % - Markeringsfarve6 9 2 3" xfId="4883"/>
    <cellStyle name="20 % - Markeringsfarve6 9 2 3 2" xfId="9867"/>
    <cellStyle name="20 % - Markeringsfarve6 9 2 3 2 2" xfId="20672"/>
    <cellStyle name="20 % - Markeringsfarve6 9 2 3 3" xfId="15688"/>
    <cellStyle name="20 % - Markeringsfarve6 9 2 3 4" xfId="27045"/>
    <cellStyle name="20 % - Markeringsfarve6 9 2 4" xfId="6545"/>
    <cellStyle name="20 % - Markeringsfarve6 9 2 4 2" xfId="17351"/>
    <cellStyle name="20 % - Markeringsfarve6 9 2 5" xfId="12367"/>
    <cellStyle name="20 % - Markeringsfarve6 9 2 6" xfId="23723"/>
    <cellStyle name="20 % - Markeringsfarve6 9 3" xfId="2388"/>
    <cellStyle name="20 % - Markeringsfarve6 9 3 2" xfId="7375"/>
    <cellStyle name="20 % - Markeringsfarve6 9 3 2 2" xfId="18180"/>
    <cellStyle name="20 % - Markeringsfarve6 9 3 3" xfId="13196"/>
    <cellStyle name="20 % - Markeringsfarve6 9 3 4" xfId="24553"/>
    <cellStyle name="20 % - Markeringsfarve6 9 4" xfId="4052"/>
    <cellStyle name="20 % - Markeringsfarve6 9 4 2" xfId="9036"/>
    <cellStyle name="20 % - Markeringsfarve6 9 4 2 2" xfId="19841"/>
    <cellStyle name="20 % - Markeringsfarve6 9 4 3" xfId="14857"/>
    <cellStyle name="20 % - Markeringsfarve6 9 4 4" xfId="26214"/>
    <cellStyle name="20 % - Markeringsfarve6 9 5" xfId="5714"/>
    <cellStyle name="20 % - Markeringsfarve6 9 5 2" xfId="16520"/>
    <cellStyle name="20 % - Markeringsfarve6 9 6" xfId="10700"/>
    <cellStyle name="20 % - Markeringsfarve6 9 6 2" xfId="21505"/>
    <cellStyle name="20 % - Markeringsfarve6 9 7" xfId="11535"/>
    <cellStyle name="20 % - Markeringsfarve6 9 8" xfId="22892"/>
    <cellStyle name="20% - Accent1" xfId="120"/>
    <cellStyle name="20% - Accent2" xfId="121"/>
    <cellStyle name="20% - Accent3" xfId="122"/>
    <cellStyle name="20% - Accent4" xfId="123"/>
    <cellStyle name="20% - Accent5" xfId="124"/>
    <cellStyle name="20% - Accent6" xfId="125"/>
    <cellStyle name="40 % - Markeringsfarve1" xfId="21" builtinId="31" customBuiltin="1"/>
    <cellStyle name="40 % - Markeringsfarve1 10" xfId="993"/>
    <cellStyle name="40 % - Markeringsfarve1 10 2" xfId="2657"/>
    <cellStyle name="40 % - Markeringsfarve1 10 2 2" xfId="7644"/>
    <cellStyle name="40 % - Markeringsfarve1 10 2 2 2" xfId="18449"/>
    <cellStyle name="40 % - Markeringsfarve1 10 2 3" xfId="13465"/>
    <cellStyle name="40 % - Markeringsfarve1 10 2 4" xfId="24822"/>
    <cellStyle name="40 % - Markeringsfarve1 10 3" xfId="4321"/>
    <cellStyle name="40 % - Markeringsfarve1 10 3 2" xfId="9305"/>
    <cellStyle name="40 % - Markeringsfarve1 10 3 2 2" xfId="20110"/>
    <cellStyle name="40 % - Markeringsfarve1 10 3 3" xfId="15126"/>
    <cellStyle name="40 % - Markeringsfarve1 10 3 4" xfId="26483"/>
    <cellStyle name="40 % - Markeringsfarve1 10 4" xfId="5983"/>
    <cellStyle name="40 % - Markeringsfarve1 10 4 2" xfId="16789"/>
    <cellStyle name="40 % - Markeringsfarve1 10 5" xfId="11805"/>
    <cellStyle name="40 % - Markeringsfarve1 10 6" xfId="23161"/>
    <cellStyle name="40 % - Markeringsfarve1 11" xfId="1827"/>
    <cellStyle name="40 % - Markeringsfarve1 11 2" xfId="6814"/>
    <cellStyle name="40 % - Markeringsfarve1 11 2 2" xfId="17620"/>
    <cellStyle name="40 % - Markeringsfarve1 11 3" xfId="12636"/>
    <cellStyle name="40 % - Markeringsfarve1 11 4" xfId="23993"/>
    <cellStyle name="40 % - Markeringsfarve1 12" xfId="3492"/>
    <cellStyle name="40 % - Markeringsfarve1 12 2" xfId="8476"/>
    <cellStyle name="40 % - Markeringsfarve1 12 2 2" xfId="19281"/>
    <cellStyle name="40 % - Markeringsfarve1 12 3" xfId="14297"/>
    <cellStyle name="40 % - Markeringsfarve1 12 4" xfId="25654"/>
    <cellStyle name="40 % - Markeringsfarve1 13" xfId="5153"/>
    <cellStyle name="40 % - Markeringsfarve1 13 2" xfId="15960"/>
    <cellStyle name="40 % - Markeringsfarve1 14" xfId="10137"/>
    <cellStyle name="40 % - Markeringsfarve1 14 2" xfId="20942"/>
    <cellStyle name="40 % - Markeringsfarve1 15" xfId="10971"/>
    <cellStyle name="40 % - Markeringsfarve1 16" xfId="21776"/>
    <cellStyle name="40 % - Markeringsfarve1 17" xfId="22329"/>
    <cellStyle name="40 % - Markeringsfarve1 2" xfId="70"/>
    <cellStyle name="40 % - Markeringsfarve1 2 10" xfId="3516"/>
    <cellStyle name="40 % - Markeringsfarve1 2 10 2" xfId="8500"/>
    <cellStyle name="40 % - Markeringsfarve1 2 10 2 2" xfId="19305"/>
    <cellStyle name="40 % - Markeringsfarve1 2 10 3" xfId="14321"/>
    <cellStyle name="40 % - Markeringsfarve1 2 10 4" xfId="25678"/>
    <cellStyle name="40 % - Markeringsfarve1 2 11" xfId="5177"/>
    <cellStyle name="40 % - Markeringsfarve1 2 11 2" xfId="15984"/>
    <cellStyle name="40 % - Markeringsfarve1 2 12" xfId="10160"/>
    <cellStyle name="40 % - Markeringsfarve1 2 12 2" xfId="20965"/>
    <cellStyle name="40 % - Markeringsfarve1 2 13" xfId="10994"/>
    <cellStyle name="40 % - Markeringsfarve1 2 14" xfId="21799"/>
    <cellStyle name="40 % - Markeringsfarve1 2 15" xfId="22352"/>
    <cellStyle name="40 % - Markeringsfarve1 2 2" xfId="199"/>
    <cellStyle name="40 % - Markeringsfarve1 2 2 10" xfId="21853"/>
    <cellStyle name="40 % - Markeringsfarve1 2 2 11" xfId="22406"/>
    <cellStyle name="40 % - Markeringsfarve1 2 2 2" xfId="517"/>
    <cellStyle name="40 % - Markeringsfarve1 2 2 2 2" xfId="1349"/>
    <cellStyle name="40 % - Markeringsfarve1 2 2 2 2 2" xfId="3013"/>
    <cellStyle name="40 % - Markeringsfarve1 2 2 2 2 2 2" xfId="8000"/>
    <cellStyle name="40 % - Markeringsfarve1 2 2 2 2 2 2 2" xfId="18805"/>
    <cellStyle name="40 % - Markeringsfarve1 2 2 2 2 2 3" xfId="13821"/>
    <cellStyle name="40 % - Markeringsfarve1 2 2 2 2 2 4" xfId="25178"/>
    <cellStyle name="40 % - Markeringsfarve1 2 2 2 2 3" xfId="4677"/>
    <cellStyle name="40 % - Markeringsfarve1 2 2 2 2 3 2" xfId="9661"/>
    <cellStyle name="40 % - Markeringsfarve1 2 2 2 2 3 2 2" xfId="20466"/>
    <cellStyle name="40 % - Markeringsfarve1 2 2 2 2 3 3" xfId="15482"/>
    <cellStyle name="40 % - Markeringsfarve1 2 2 2 2 3 4" xfId="26839"/>
    <cellStyle name="40 % - Markeringsfarve1 2 2 2 2 4" xfId="6339"/>
    <cellStyle name="40 % - Markeringsfarve1 2 2 2 2 4 2" xfId="17145"/>
    <cellStyle name="40 % - Markeringsfarve1 2 2 2 2 5" xfId="12161"/>
    <cellStyle name="40 % - Markeringsfarve1 2 2 2 2 6" xfId="23517"/>
    <cellStyle name="40 % - Markeringsfarve1 2 2 2 3" xfId="2182"/>
    <cellStyle name="40 % - Markeringsfarve1 2 2 2 3 2" xfId="7169"/>
    <cellStyle name="40 % - Markeringsfarve1 2 2 2 3 2 2" xfId="17974"/>
    <cellStyle name="40 % - Markeringsfarve1 2 2 2 3 3" xfId="12990"/>
    <cellStyle name="40 % - Markeringsfarve1 2 2 2 3 4" xfId="24347"/>
    <cellStyle name="40 % - Markeringsfarve1 2 2 2 4" xfId="3846"/>
    <cellStyle name="40 % - Markeringsfarve1 2 2 2 4 2" xfId="8830"/>
    <cellStyle name="40 % - Markeringsfarve1 2 2 2 4 2 2" xfId="19635"/>
    <cellStyle name="40 % - Markeringsfarve1 2 2 2 4 3" xfId="14651"/>
    <cellStyle name="40 % - Markeringsfarve1 2 2 2 4 4" xfId="26008"/>
    <cellStyle name="40 % - Markeringsfarve1 2 2 2 5" xfId="5508"/>
    <cellStyle name="40 % - Markeringsfarve1 2 2 2 5 2" xfId="16314"/>
    <cellStyle name="40 % - Markeringsfarve1 2 2 2 6" xfId="10494"/>
    <cellStyle name="40 % - Markeringsfarve1 2 2 2 6 2" xfId="21299"/>
    <cellStyle name="40 % - Markeringsfarve1 2 2 2 7" xfId="11328"/>
    <cellStyle name="40 % - Markeringsfarve1 2 2 2 8" xfId="22132"/>
    <cellStyle name="40 % - Markeringsfarve1 2 2 2 9" xfId="22686"/>
    <cellStyle name="40 % - Markeringsfarve1 2 2 3" xfId="791"/>
    <cellStyle name="40 % - Markeringsfarve1 2 2 3 2" xfId="1623"/>
    <cellStyle name="40 % - Markeringsfarve1 2 2 3 2 2" xfId="3287"/>
    <cellStyle name="40 % - Markeringsfarve1 2 2 3 2 2 2" xfId="8274"/>
    <cellStyle name="40 % - Markeringsfarve1 2 2 3 2 2 2 2" xfId="19079"/>
    <cellStyle name="40 % - Markeringsfarve1 2 2 3 2 2 3" xfId="14095"/>
    <cellStyle name="40 % - Markeringsfarve1 2 2 3 2 2 4" xfId="25452"/>
    <cellStyle name="40 % - Markeringsfarve1 2 2 3 2 3" xfId="4951"/>
    <cellStyle name="40 % - Markeringsfarve1 2 2 3 2 3 2" xfId="9935"/>
    <cellStyle name="40 % - Markeringsfarve1 2 2 3 2 3 2 2" xfId="20740"/>
    <cellStyle name="40 % - Markeringsfarve1 2 2 3 2 3 3" xfId="15756"/>
    <cellStyle name="40 % - Markeringsfarve1 2 2 3 2 3 4" xfId="27113"/>
    <cellStyle name="40 % - Markeringsfarve1 2 2 3 2 4" xfId="6613"/>
    <cellStyle name="40 % - Markeringsfarve1 2 2 3 2 4 2" xfId="17419"/>
    <cellStyle name="40 % - Markeringsfarve1 2 2 3 2 5" xfId="12435"/>
    <cellStyle name="40 % - Markeringsfarve1 2 2 3 2 6" xfId="23791"/>
    <cellStyle name="40 % - Markeringsfarve1 2 2 3 3" xfId="2456"/>
    <cellStyle name="40 % - Markeringsfarve1 2 2 3 3 2" xfId="7443"/>
    <cellStyle name="40 % - Markeringsfarve1 2 2 3 3 2 2" xfId="18248"/>
    <cellStyle name="40 % - Markeringsfarve1 2 2 3 3 3" xfId="13264"/>
    <cellStyle name="40 % - Markeringsfarve1 2 2 3 3 4" xfId="24621"/>
    <cellStyle name="40 % - Markeringsfarve1 2 2 3 4" xfId="4120"/>
    <cellStyle name="40 % - Markeringsfarve1 2 2 3 4 2" xfId="9104"/>
    <cellStyle name="40 % - Markeringsfarve1 2 2 3 4 2 2" xfId="19909"/>
    <cellStyle name="40 % - Markeringsfarve1 2 2 3 4 3" xfId="14925"/>
    <cellStyle name="40 % - Markeringsfarve1 2 2 3 4 4" xfId="26282"/>
    <cellStyle name="40 % - Markeringsfarve1 2 2 3 5" xfId="5782"/>
    <cellStyle name="40 % - Markeringsfarve1 2 2 3 5 2" xfId="16588"/>
    <cellStyle name="40 % - Markeringsfarve1 2 2 3 6" xfId="10768"/>
    <cellStyle name="40 % - Markeringsfarve1 2 2 3 6 2" xfId="21573"/>
    <cellStyle name="40 % - Markeringsfarve1 2 2 3 7" xfId="11603"/>
    <cellStyle name="40 % - Markeringsfarve1 2 2 3 8" xfId="22960"/>
    <cellStyle name="40 % - Markeringsfarve1 2 2 4" xfId="1070"/>
    <cellStyle name="40 % - Markeringsfarve1 2 2 4 2" xfId="2734"/>
    <cellStyle name="40 % - Markeringsfarve1 2 2 4 2 2" xfId="7721"/>
    <cellStyle name="40 % - Markeringsfarve1 2 2 4 2 2 2" xfId="18526"/>
    <cellStyle name="40 % - Markeringsfarve1 2 2 4 2 3" xfId="13542"/>
    <cellStyle name="40 % - Markeringsfarve1 2 2 4 2 4" xfId="24899"/>
    <cellStyle name="40 % - Markeringsfarve1 2 2 4 3" xfId="4398"/>
    <cellStyle name="40 % - Markeringsfarve1 2 2 4 3 2" xfId="9382"/>
    <cellStyle name="40 % - Markeringsfarve1 2 2 4 3 2 2" xfId="20187"/>
    <cellStyle name="40 % - Markeringsfarve1 2 2 4 3 3" xfId="15203"/>
    <cellStyle name="40 % - Markeringsfarve1 2 2 4 3 4" xfId="26560"/>
    <cellStyle name="40 % - Markeringsfarve1 2 2 4 4" xfId="6060"/>
    <cellStyle name="40 % - Markeringsfarve1 2 2 4 4 2" xfId="16866"/>
    <cellStyle name="40 % - Markeringsfarve1 2 2 4 5" xfId="11882"/>
    <cellStyle name="40 % - Markeringsfarve1 2 2 4 6" xfId="23238"/>
    <cellStyle name="40 % - Markeringsfarve1 2 2 5" xfId="1904"/>
    <cellStyle name="40 % - Markeringsfarve1 2 2 5 2" xfId="6891"/>
    <cellStyle name="40 % - Markeringsfarve1 2 2 5 2 2" xfId="17697"/>
    <cellStyle name="40 % - Markeringsfarve1 2 2 5 3" xfId="12713"/>
    <cellStyle name="40 % - Markeringsfarve1 2 2 5 4" xfId="24070"/>
    <cellStyle name="40 % - Markeringsfarve1 2 2 6" xfId="3569"/>
    <cellStyle name="40 % - Markeringsfarve1 2 2 6 2" xfId="8553"/>
    <cellStyle name="40 % - Markeringsfarve1 2 2 6 2 2" xfId="19358"/>
    <cellStyle name="40 % - Markeringsfarve1 2 2 6 3" xfId="14374"/>
    <cellStyle name="40 % - Markeringsfarve1 2 2 6 4" xfId="25731"/>
    <cellStyle name="40 % - Markeringsfarve1 2 2 7" xfId="5230"/>
    <cellStyle name="40 % - Markeringsfarve1 2 2 7 2" xfId="16037"/>
    <cellStyle name="40 % - Markeringsfarve1 2 2 8" xfId="10214"/>
    <cellStyle name="40 % - Markeringsfarve1 2 2 8 2" xfId="21019"/>
    <cellStyle name="40 % - Markeringsfarve1 2 2 9" xfId="11048"/>
    <cellStyle name="40 % - Markeringsfarve1 2 3" xfId="254"/>
    <cellStyle name="40 % - Markeringsfarve1 2 3 10" xfId="21907"/>
    <cellStyle name="40 % - Markeringsfarve1 2 3 11" xfId="22460"/>
    <cellStyle name="40 % - Markeringsfarve1 2 3 2" xfId="571"/>
    <cellStyle name="40 % - Markeringsfarve1 2 3 2 2" xfId="1403"/>
    <cellStyle name="40 % - Markeringsfarve1 2 3 2 2 2" xfId="3067"/>
    <cellStyle name="40 % - Markeringsfarve1 2 3 2 2 2 2" xfId="8054"/>
    <cellStyle name="40 % - Markeringsfarve1 2 3 2 2 2 2 2" xfId="18859"/>
    <cellStyle name="40 % - Markeringsfarve1 2 3 2 2 2 3" xfId="13875"/>
    <cellStyle name="40 % - Markeringsfarve1 2 3 2 2 2 4" xfId="25232"/>
    <cellStyle name="40 % - Markeringsfarve1 2 3 2 2 3" xfId="4731"/>
    <cellStyle name="40 % - Markeringsfarve1 2 3 2 2 3 2" xfId="9715"/>
    <cellStyle name="40 % - Markeringsfarve1 2 3 2 2 3 2 2" xfId="20520"/>
    <cellStyle name="40 % - Markeringsfarve1 2 3 2 2 3 3" xfId="15536"/>
    <cellStyle name="40 % - Markeringsfarve1 2 3 2 2 3 4" xfId="26893"/>
    <cellStyle name="40 % - Markeringsfarve1 2 3 2 2 4" xfId="6393"/>
    <cellStyle name="40 % - Markeringsfarve1 2 3 2 2 4 2" xfId="17199"/>
    <cellStyle name="40 % - Markeringsfarve1 2 3 2 2 5" xfId="12215"/>
    <cellStyle name="40 % - Markeringsfarve1 2 3 2 2 6" xfId="23571"/>
    <cellStyle name="40 % - Markeringsfarve1 2 3 2 3" xfId="2236"/>
    <cellStyle name="40 % - Markeringsfarve1 2 3 2 3 2" xfId="7223"/>
    <cellStyle name="40 % - Markeringsfarve1 2 3 2 3 2 2" xfId="18028"/>
    <cellStyle name="40 % - Markeringsfarve1 2 3 2 3 3" xfId="13044"/>
    <cellStyle name="40 % - Markeringsfarve1 2 3 2 3 4" xfId="24401"/>
    <cellStyle name="40 % - Markeringsfarve1 2 3 2 4" xfId="3900"/>
    <cellStyle name="40 % - Markeringsfarve1 2 3 2 4 2" xfId="8884"/>
    <cellStyle name="40 % - Markeringsfarve1 2 3 2 4 2 2" xfId="19689"/>
    <cellStyle name="40 % - Markeringsfarve1 2 3 2 4 3" xfId="14705"/>
    <cellStyle name="40 % - Markeringsfarve1 2 3 2 4 4" xfId="26062"/>
    <cellStyle name="40 % - Markeringsfarve1 2 3 2 5" xfId="5562"/>
    <cellStyle name="40 % - Markeringsfarve1 2 3 2 5 2" xfId="16368"/>
    <cellStyle name="40 % - Markeringsfarve1 2 3 2 6" xfId="10548"/>
    <cellStyle name="40 % - Markeringsfarve1 2 3 2 6 2" xfId="21353"/>
    <cellStyle name="40 % - Markeringsfarve1 2 3 2 7" xfId="11382"/>
    <cellStyle name="40 % - Markeringsfarve1 2 3 2 8" xfId="22186"/>
    <cellStyle name="40 % - Markeringsfarve1 2 3 2 9" xfId="22740"/>
    <cellStyle name="40 % - Markeringsfarve1 2 3 3" xfId="845"/>
    <cellStyle name="40 % - Markeringsfarve1 2 3 3 2" xfId="1677"/>
    <cellStyle name="40 % - Markeringsfarve1 2 3 3 2 2" xfId="3341"/>
    <cellStyle name="40 % - Markeringsfarve1 2 3 3 2 2 2" xfId="8328"/>
    <cellStyle name="40 % - Markeringsfarve1 2 3 3 2 2 2 2" xfId="19133"/>
    <cellStyle name="40 % - Markeringsfarve1 2 3 3 2 2 3" xfId="14149"/>
    <cellStyle name="40 % - Markeringsfarve1 2 3 3 2 2 4" xfId="25506"/>
    <cellStyle name="40 % - Markeringsfarve1 2 3 3 2 3" xfId="5005"/>
    <cellStyle name="40 % - Markeringsfarve1 2 3 3 2 3 2" xfId="9989"/>
    <cellStyle name="40 % - Markeringsfarve1 2 3 3 2 3 2 2" xfId="20794"/>
    <cellStyle name="40 % - Markeringsfarve1 2 3 3 2 3 3" xfId="15810"/>
    <cellStyle name="40 % - Markeringsfarve1 2 3 3 2 3 4" xfId="27167"/>
    <cellStyle name="40 % - Markeringsfarve1 2 3 3 2 4" xfId="6667"/>
    <cellStyle name="40 % - Markeringsfarve1 2 3 3 2 4 2" xfId="17473"/>
    <cellStyle name="40 % - Markeringsfarve1 2 3 3 2 5" xfId="12489"/>
    <cellStyle name="40 % - Markeringsfarve1 2 3 3 2 6" xfId="23845"/>
    <cellStyle name="40 % - Markeringsfarve1 2 3 3 3" xfId="2510"/>
    <cellStyle name="40 % - Markeringsfarve1 2 3 3 3 2" xfId="7497"/>
    <cellStyle name="40 % - Markeringsfarve1 2 3 3 3 2 2" xfId="18302"/>
    <cellStyle name="40 % - Markeringsfarve1 2 3 3 3 3" xfId="13318"/>
    <cellStyle name="40 % - Markeringsfarve1 2 3 3 3 4" xfId="24675"/>
    <cellStyle name="40 % - Markeringsfarve1 2 3 3 4" xfId="4174"/>
    <cellStyle name="40 % - Markeringsfarve1 2 3 3 4 2" xfId="9158"/>
    <cellStyle name="40 % - Markeringsfarve1 2 3 3 4 2 2" xfId="19963"/>
    <cellStyle name="40 % - Markeringsfarve1 2 3 3 4 3" xfId="14979"/>
    <cellStyle name="40 % - Markeringsfarve1 2 3 3 4 4" xfId="26336"/>
    <cellStyle name="40 % - Markeringsfarve1 2 3 3 5" xfId="5836"/>
    <cellStyle name="40 % - Markeringsfarve1 2 3 3 5 2" xfId="16642"/>
    <cellStyle name="40 % - Markeringsfarve1 2 3 3 6" xfId="10822"/>
    <cellStyle name="40 % - Markeringsfarve1 2 3 3 6 2" xfId="21627"/>
    <cellStyle name="40 % - Markeringsfarve1 2 3 3 7" xfId="11657"/>
    <cellStyle name="40 % - Markeringsfarve1 2 3 3 8" xfId="23014"/>
    <cellStyle name="40 % - Markeringsfarve1 2 3 4" xfId="1124"/>
    <cellStyle name="40 % - Markeringsfarve1 2 3 4 2" xfId="2788"/>
    <cellStyle name="40 % - Markeringsfarve1 2 3 4 2 2" xfId="7775"/>
    <cellStyle name="40 % - Markeringsfarve1 2 3 4 2 2 2" xfId="18580"/>
    <cellStyle name="40 % - Markeringsfarve1 2 3 4 2 3" xfId="13596"/>
    <cellStyle name="40 % - Markeringsfarve1 2 3 4 2 4" xfId="24953"/>
    <cellStyle name="40 % - Markeringsfarve1 2 3 4 3" xfId="4452"/>
    <cellStyle name="40 % - Markeringsfarve1 2 3 4 3 2" xfId="9436"/>
    <cellStyle name="40 % - Markeringsfarve1 2 3 4 3 2 2" xfId="20241"/>
    <cellStyle name="40 % - Markeringsfarve1 2 3 4 3 3" xfId="15257"/>
    <cellStyle name="40 % - Markeringsfarve1 2 3 4 3 4" xfId="26614"/>
    <cellStyle name="40 % - Markeringsfarve1 2 3 4 4" xfId="6114"/>
    <cellStyle name="40 % - Markeringsfarve1 2 3 4 4 2" xfId="16920"/>
    <cellStyle name="40 % - Markeringsfarve1 2 3 4 5" xfId="11936"/>
    <cellStyle name="40 % - Markeringsfarve1 2 3 4 6" xfId="23292"/>
    <cellStyle name="40 % - Markeringsfarve1 2 3 5" xfId="1958"/>
    <cellStyle name="40 % - Markeringsfarve1 2 3 5 2" xfId="6945"/>
    <cellStyle name="40 % - Markeringsfarve1 2 3 5 2 2" xfId="17751"/>
    <cellStyle name="40 % - Markeringsfarve1 2 3 5 3" xfId="12767"/>
    <cellStyle name="40 % - Markeringsfarve1 2 3 5 4" xfId="24124"/>
    <cellStyle name="40 % - Markeringsfarve1 2 3 6" xfId="3623"/>
    <cellStyle name="40 % - Markeringsfarve1 2 3 6 2" xfId="8607"/>
    <cellStyle name="40 % - Markeringsfarve1 2 3 6 2 2" xfId="19412"/>
    <cellStyle name="40 % - Markeringsfarve1 2 3 6 3" xfId="14428"/>
    <cellStyle name="40 % - Markeringsfarve1 2 3 6 4" xfId="25785"/>
    <cellStyle name="40 % - Markeringsfarve1 2 3 7" xfId="5284"/>
    <cellStyle name="40 % - Markeringsfarve1 2 3 7 2" xfId="16091"/>
    <cellStyle name="40 % - Markeringsfarve1 2 3 8" xfId="10268"/>
    <cellStyle name="40 % - Markeringsfarve1 2 3 8 2" xfId="21073"/>
    <cellStyle name="40 % - Markeringsfarve1 2 3 9" xfId="11102"/>
    <cellStyle name="40 % - Markeringsfarve1 2 4" xfId="309"/>
    <cellStyle name="40 % - Markeringsfarve1 2 4 10" xfId="21962"/>
    <cellStyle name="40 % - Markeringsfarve1 2 4 11" xfId="22515"/>
    <cellStyle name="40 % - Markeringsfarve1 2 4 2" xfId="626"/>
    <cellStyle name="40 % - Markeringsfarve1 2 4 2 2" xfId="1458"/>
    <cellStyle name="40 % - Markeringsfarve1 2 4 2 2 2" xfId="3122"/>
    <cellStyle name="40 % - Markeringsfarve1 2 4 2 2 2 2" xfId="8109"/>
    <cellStyle name="40 % - Markeringsfarve1 2 4 2 2 2 2 2" xfId="18914"/>
    <cellStyle name="40 % - Markeringsfarve1 2 4 2 2 2 3" xfId="13930"/>
    <cellStyle name="40 % - Markeringsfarve1 2 4 2 2 2 4" xfId="25287"/>
    <cellStyle name="40 % - Markeringsfarve1 2 4 2 2 3" xfId="4786"/>
    <cellStyle name="40 % - Markeringsfarve1 2 4 2 2 3 2" xfId="9770"/>
    <cellStyle name="40 % - Markeringsfarve1 2 4 2 2 3 2 2" xfId="20575"/>
    <cellStyle name="40 % - Markeringsfarve1 2 4 2 2 3 3" xfId="15591"/>
    <cellStyle name="40 % - Markeringsfarve1 2 4 2 2 3 4" xfId="26948"/>
    <cellStyle name="40 % - Markeringsfarve1 2 4 2 2 4" xfId="6448"/>
    <cellStyle name="40 % - Markeringsfarve1 2 4 2 2 4 2" xfId="17254"/>
    <cellStyle name="40 % - Markeringsfarve1 2 4 2 2 5" xfId="12270"/>
    <cellStyle name="40 % - Markeringsfarve1 2 4 2 2 6" xfId="23626"/>
    <cellStyle name="40 % - Markeringsfarve1 2 4 2 3" xfId="2291"/>
    <cellStyle name="40 % - Markeringsfarve1 2 4 2 3 2" xfId="7278"/>
    <cellStyle name="40 % - Markeringsfarve1 2 4 2 3 2 2" xfId="18083"/>
    <cellStyle name="40 % - Markeringsfarve1 2 4 2 3 3" xfId="13099"/>
    <cellStyle name="40 % - Markeringsfarve1 2 4 2 3 4" xfId="24456"/>
    <cellStyle name="40 % - Markeringsfarve1 2 4 2 4" xfId="3955"/>
    <cellStyle name="40 % - Markeringsfarve1 2 4 2 4 2" xfId="8939"/>
    <cellStyle name="40 % - Markeringsfarve1 2 4 2 4 2 2" xfId="19744"/>
    <cellStyle name="40 % - Markeringsfarve1 2 4 2 4 3" xfId="14760"/>
    <cellStyle name="40 % - Markeringsfarve1 2 4 2 4 4" xfId="26117"/>
    <cellStyle name="40 % - Markeringsfarve1 2 4 2 5" xfId="5617"/>
    <cellStyle name="40 % - Markeringsfarve1 2 4 2 5 2" xfId="16423"/>
    <cellStyle name="40 % - Markeringsfarve1 2 4 2 6" xfId="10603"/>
    <cellStyle name="40 % - Markeringsfarve1 2 4 2 6 2" xfId="21408"/>
    <cellStyle name="40 % - Markeringsfarve1 2 4 2 7" xfId="11437"/>
    <cellStyle name="40 % - Markeringsfarve1 2 4 2 8" xfId="22241"/>
    <cellStyle name="40 % - Markeringsfarve1 2 4 2 9" xfId="22795"/>
    <cellStyle name="40 % - Markeringsfarve1 2 4 3" xfId="900"/>
    <cellStyle name="40 % - Markeringsfarve1 2 4 3 2" xfId="1732"/>
    <cellStyle name="40 % - Markeringsfarve1 2 4 3 2 2" xfId="3396"/>
    <cellStyle name="40 % - Markeringsfarve1 2 4 3 2 2 2" xfId="8383"/>
    <cellStyle name="40 % - Markeringsfarve1 2 4 3 2 2 2 2" xfId="19188"/>
    <cellStyle name="40 % - Markeringsfarve1 2 4 3 2 2 3" xfId="14204"/>
    <cellStyle name="40 % - Markeringsfarve1 2 4 3 2 2 4" xfId="25561"/>
    <cellStyle name="40 % - Markeringsfarve1 2 4 3 2 3" xfId="5060"/>
    <cellStyle name="40 % - Markeringsfarve1 2 4 3 2 3 2" xfId="10044"/>
    <cellStyle name="40 % - Markeringsfarve1 2 4 3 2 3 2 2" xfId="20849"/>
    <cellStyle name="40 % - Markeringsfarve1 2 4 3 2 3 3" xfId="15865"/>
    <cellStyle name="40 % - Markeringsfarve1 2 4 3 2 3 4" xfId="27222"/>
    <cellStyle name="40 % - Markeringsfarve1 2 4 3 2 4" xfId="6722"/>
    <cellStyle name="40 % - Markeringsfarve1 2 4 3 2 4 2" xfId="17528"/>
    <cellStyle name="40 % - Markeringsfarve1 2 4 3 2 5" xfId="12544"/>
    <cellStyle name="40 % - Markeringsfarve1 2 4 3 2 6" xfId="23900"/>
    <cellStyle name="40 % - Markeringsfarve1 2 4 3 3" xfId="2565"/>
    <cellStyle name="40 % - Markeringsfarve1 2 4 3 3 2" xfId="7552"/>
    <cellStyle name="40 % - Markeringsfarve1 2 4 3 3 2 2" xfId="18357"/>
    <cellStyle name="40 % - Markeringsfarve1 2 4 3 3 3" xfId="13373"/>
    <cellStyle name="40 % - Markeringsfarve1 2 4 3 3 4" xfId="24730"/>
    <cellStyle name="40 % - Markeringsfarve1 2 4 3 4" xfId="4229"/>
    <cellStyle name="40 % - Markeringsfarve1 2 4 3 4 2" xfId="9213"/>
    <cellStyle name="40 % - Markeringsfarve1 2 4 3 4 2 2" xfId="20018"/>
    <cellStyle name="40 % - Markeringsfarve1 2 4 3 4 3" xfId="15034"/>
    <cellStyle name="40 % - Markeringsfarve1 2 4 3 4 4" xfId="26391"/>
    <cellStyle name="40 % - Markeringsfarve1 2 4 3 5" xfId="5891"/>
    <cellStyle name="40 % - Markeringsfarve1 2 4 3 5 2" xfId="16697"/>
    <cellStyle name="40 % - Markeringsfarve1 2 4 3 6" xfId="10877"/>
    <cellStyle name="40 % - Markeringsfarve1 2 4 3 6 2" xfId="21682"/>
    <cellStyle name="40 % - Markeringsfarve1 2 4 3 7" xfId="11712"/>
    <cellStyle name="40 % - Markeringsfarve1 2 4 3 8" xfId="23069"/>
    <cellStyle name="40 % - Markeringsfarve1 2 4 4" xfId="1179"/>
    <cellStyle name="40 % - Markeringsfarve1 2 4 4 2" xfId="2843"/>
    <cellStyle name="40 % - Markeringsfarve1 2 4 4 2 2" xfId="7830"/>
    <cellStyle name="40 % - Markeringsfarve1 2 4 4 2 2 2" xfId="18635"/>
    <cellStyle name="40 % - Markeringsfarve1 2 4 4 2 3" xfId="13651"/>
    <cellStyle name="40 % - Markeringsfarve1 2 4 4 2 4" xfId="25008"/>
    <cellStyle name="40 % - Markeringsfarve1 2 4 4 3" xfId="4507"/>
    <cellStyle name="40 % - Markeringsfarve1 2 4 4 3 2" xfId="9491"/>
    <cellStyle name="40 % - Markeringsfarve1 2 4 4 3 2 2" xfId="20296"/>
    <cellStyle name="40 % - Markeringsfarve1 2 4 4 3 3" xfId="15312"/>
    <cellStyle name="40 % - Markeringsfarve1 2 4 4 3 4" xfId="26669"/>
    <cellStyle name="40 % - Markeringsfarve1 2 4 4 4" xfId="6169"/>
    <cellStyle name="40 % - Markeringsfarve1 2 4 4 4 2" xfId="16975"/>
    <cellStyle name="40 % - Markeringsfarve1 2 4 4 5" xfId="11991"/>
    <cellStyle name="40 % - Markeringsfarve1 2 4 4 6" xfId="23347"/>
    <cellStyle name="40 % - Markeringsfarve1 2 4 5" xfId="2013"/>
    <cellStyle name="40 % - Markeringsfarve1 2 4 5 2" xfId="7000"/>
    <cellStyle name="40 % - Markeringsfarve1 2 4 5 2 2" xfId="17806"/>
    <cellStyle name="40 % - Markeringsfarve1 2 4 5 3" xfId="12822"/>
    <cellStyle name="40 % - Markeringsfarve1 2 4 5 4" xfId="24179"/>
    <cellStyle name="40 % - Markeringsfarve1 2 4 6" xfId="3678"/>
    <cellStyle name="40 % - Markeringsfarve1 2 4 6 2" xfId="8662"/>
    <cellStyle name="40 % - Markeringsfarve1 2 4 6 2 2" xfId="19467"/>
    <cellStyle name="40 % - Markeringsfarve1 2 4 6 3" xfId="14483"/>
    <cellStyle name="40 % - Markeringsfarve1 2 4 6 4" xfId="25840"/>
    <cellStyle name="40 % - Markeringsfarve1 2 4 7" xfId="5339"/>
    <cellStyle name="40 % - Markeringsfarve1 2 4 7 2" xfId="16146"/>
    <cellStyle name="40 % - Markeringsfarve1 2 4 8" xfId="10323"/>
    <cellStyle name="40 % - Markeringsfarve1 2 4 8 2" xfId="21128"/>
    <cellStyle name="40 % - Markeringsfarve1 2 4 9" xfId="11157"/>
    <cellStyle name="40 % - Markeringsfarve1 2 5" xfId="365"/>
    <cellStyle name="40 % - Markeringsfarve1 2 5 10" xfId="22018"/>
    <cellStyle name="40 % - Markeringsfarve1 2 5 11" xfId="22571"/>
    <cellStyle name="40 % - Markeringsfarve1 2 5 2" xfId="682"/>
    <cellStyle name="40 % - Markeringsfarve1 2 5 2 2" xfId="1514"/>
    <cellStyle name="40 % - Markeringsfarve1 2 5 2 2 2" xfId="3178"/>
    <cellStyle name="40 % - Markeringsfarve1 2 5 2 2 2 2" xfId="8165"/>
    <cellStyle name="40 % - Markeringsfarve1 2 5 2 2 2 2 2" xfId="18970"/>
    <cellStyle name="40 % - Markeringsfarve1 2 5 2 2 2 3" xfId="13986"/>
    <cellStyle name="40 % - Markeringsfarve1 2 5 2 2 2 4" xfId="25343"/>
    <cellStyle name="40 % - Markeringsfarve1 2 5 2 2 3" xfId="4842"/>
    <cellStyle name="40 % - Markeringsfarve1 2 5 2 2 3 2" xfId="9826"/>
    <cellStyle name="40 % - Markeringsfarve1 2 5 2 2 3 2 2" xfId="20631"/>
    <cellStyle name="40 % - Markeringsfarve1 2 5 2 2 3 3" xfId="15647"/>
    <cellStyle name="40 % - Markeringsfarve1 2 5 2 2 3 4" xfId="27004"/>
    <cellStyle name="40 % - Markeringsfarve1 2 5 2 2 4" xfId="6504"/>
    <cellStyle name="40 % - Markeringsfarve1 2 5 2 2 4 2" xfId="17310"/>
    <cellStyle name="40 % - Markeringsfarve1 2 5 2 2 5" xfId="12326"/>
    <cellStyle name="40 % - Markeringsfarve1 2 5 2 2 6" xfId="23682"/>
    <cellStyle name="40 % - Markeringsfarve1 2 5 2 3" xfId="2347"/>
    <cellStyle name="40 % - Markeringsfarve1 2 5 2 3 2" xfId="7334"/>
    <cellStyle name="40 % - Markeringsfarve1 2 5 2 3 2 2" xfId="18139"/>
    <cellStyle name="40 % - Markeringsfarve1 2 5 2 3 3" xfId="13155"/>
    <cellStyle name="40 % - Markeringsfarve1 2 5 2 3 4" xfId="24512"/>
    <cellStyle name="40 % - Markeringsfarve1 2 5 2 4" xfId="4011"/>
    <cellStyle name="40 % - Markeringsfarve1 2 5 2 4 2" xfId="8995"/>
    <cellStyle name="40 % - Markeringsfarve1 2 5 2 4 2 2" xfId="19800"/>
    <cellStyle name="40 % - Markeringsfarve1 2 5 2 4 3" xfId="14816"/>
    <cellStyle name="40 % - Markeringsfarve1 2 5 2 4 4" xfId="26173"/>
    <cellStyle name="40 % - Markeringsfarve1 2 5 2 5" xfId="5673"/>
    <cellStyle name="40 % - Markeringsfarve1 2 5 2 5 2" xfId="16479"/>
    <cellStyle name="40 % - Markeringsfarve1 2 5 2 6" xfId="10659"/>
    <cellStyle name="40 % - Markeringsfarve1 2 5 2 6 2" xfId="21464"/>
    <cellStyle name="40 % - Markeringsfarve1 2 5 2 7" xfId="11493"/>
    <cellStyle name="40 % - Markeringsfarve1 2 5 2 8" xfId="22297"/>
    <cellStyle name="40 % - Markeringsfarve1 2 5 2 9" xfId="22851"/>
    <cellStyle name="40 % - Markeringsfarve1 2 5 3" xfId="956"/>
    <cellStyle name="40 % - Markeringsfarve1 2 5 3 2" xfId="1788"/>
    <cellStyle name="40 % - Markeringsfarve1 2 5 3 2 2" xfId="3452"/>
    <cellStyle name="40 % - Markeringsfarve1 2 5 3 2 2 2" xfId="8439"/>
    <cellStyle name="40 % - Markeringsfarve1 2 5 3 2 2 2 2" xfId="19244"/>
    <cellStyle name="40 % - Markeringsfarve1 2 5 3 2 2 3" xfId="14260"/>
    <cellStyle name="40 % - Markeringsfarve1 2 5 3 2 2 4" xfId="25617"/>
    <cellStyle name="40 % - Markeringsfarve1 2 5 3 2 3" xfId="5116"/>
    <cellStyle name="40 % - Markeringsfarve1 2 5 3 2 3 2" xfId="10100"/>
    <cellStyle name="40 % - Markeringsfarve1 2 5 3 2 3 2 2" xfId="20905"/>
    <cellStyle name="40 % - Markeringsfarve1 2 5 3 2 3 3" xfId="15921"/>
    <cellStyle name="40 % - Markeringsfarve1 2 5 3 2 3 4" xfId="27278"/>
    <cellStyle name="40 % - Markeringsfarve1 2 5 3 2 4" xfId="6778"/>
    <cellStyle name="40 % - Markeringsfarve1 2 5 3 2 4 2" xfId="17584"/>
    <cellStyle name="40 % - Markeringsfarve1 2 5 3 2 5" xfId="12600"/>
    <cellStyle name="40 % - Markeringsfarve1 2 5 3 2 6" xfId="23956"/>
    <cellStyle name="40 % - Markeringsfarve1 2 5 3 3" xfId="2621"/>
    <cellStyle name="40 % - Markeringsfarve1 2 5 3 3 2" xfId="7608"/>
    <cellStyle name="40 % - Markeringsfarve1 2 5 3 3 2 2" xfId="18413"/>
    <cellStyle name="40 % - Markeringsfarve1 2 5 3 3 3" xfId="13429"/>
    <cellStyle name="40 % - Markeringsfarve1 2 5 3 3 4" xfId="24786"/>
    <cellStyle name="40 % - Markeringsfarve1 2 5 3 4" xfId="4285"/>
    <cellStyle name="40 % - Markeringsfarve1 2 5 3 4 2" xfId="9269"/>
    <cellStyle name="40 % - Markeringsfarve1 2 5 3 4 2 2" xfId="20074"/>
    <cellStyle name="40 % - Markeringsfarve1 2 5 3 4 3" xfId="15090"/>
    <cellStyle name="40 % - Markeringsfarve1 2 5 3 4 4" xfId="26447"/>
    <cellStyle name="40 % - Markeringsfarve1 2 5 3 5" xfId="5947"/>
    <cellStyle name="40 % - Markeringsfarve1 2 5 3 5 2" xfId="16753"/>
    <cellStyle name="40 % - Markeringsfarve1 2 5 3 6" xfId="10933"/>
    <cellStyle name="40 % - Markeringsfarve1 2 5 3 6 2" xfId="21738"/>
    <cellStyle name="40 % - Markeringsfarve1 2 5 3 7" xfId="11768"/>
    <cellStyle name="40 % - Markeringsfarve1 2 5 3 8" xfId="23125"/>
    <cellStyle name="40 % - Markeringsfarve1 2 5 4" xfId="1235"/>
    <cellStyle name="40 % - Markeringsfarve1 2 5 4 2" xfId="2899"/>
    <cellStyle name="40 % - Markeringsfarve1 2 5 4 2 2" xfId="7886"/>
    <cellStyle name="40 % - Markeringsfarve1 2 5 4 2 2 2" xfId="18691"/>
    <cellStyle name="40 % - Markeringsfarve1 2 5 4 2 3" xfId="13707"/>
    <cellStyle name="40 % - Markeringsfarve1 2 5 4 2 4" xfId="25064"/>
    <cellStyle name="40 % - Markeringsfarve1 2 5 4 3" xfId="4563"/>
    <cellStyle name="40 % - Markeringsfarve1 2 5 4 3 2" xfId="9547"/>
    <cellStyle name="40 % - Markeringsfarve1 2 5 4 3 2 2" xfId="20352"/>
    <cellStyle name="40 % - Markeringsfarve1 2 5 4 3 3" xfId="15368"/>
    <cellStyle name="40 % - Markeringsfarve1 2 5 4 3 4" xfId="26725"/>
    <cellStyle name="40 % - Markeringsfarve1 2 5 4 4" xfId="6225"/>
    <cellStyle name="40 % - Markeringsfarve1 2 5 4 4 2" xfId="17031"/>
    <cellStyle name="40 % - Markeringsfarve1 2 5 4 5" xfId="12047"/>
    <cellStyle name="40 % - Markeringsfarve1 2 5 4 6" xfId="23403"/>
    <cellStyle name="40 % - Markeringsfarve1 2 5 5" xfId="2069"/>
    <cellStyle name="40 % - Markeringsfarve1 2 5 5 2" xfId="7056"/>
    <cellStyle name="40 % - Markeringsfarve1 2 5 5 2 2" xfId="17862"/>
    <cellStyle name="40 % - Markeringsfarve1 2 5 5 3" xfId="12878"/>
    <cellStyle name="40 % - Markeringsfarve1 2 5 5 4" xfId="24235"/>
    <cellStyle name="40 % - Markeringsfarve1 2 5 6" xfId="3734"/>
    <cellStyle name="40 % - Markeringsfarve1 2 5 6 2" xfId="8718"/>
    <cellStyle name="40 % - Markeringsfarve1 2 5 6 2 2" xfId="19523"/>
    <cellStyle name="40 % - Markeringsfarve1 2 5 6 3" xfId="14539"/>
    <cellStyle name="40 % - Markeringsfarve1 2 5 6 4" xfId="25896"/>
    <cellStyle name="40 % - Markeringsfarve1 2 5 7" xfId="5395"/>
    <cellStyle name="40 % - Markeringsfarve1 2 5 7 2" xfId="16202"/>
    <cellStyle name="40 % - Markeringsfarve1 2 5 8" xfId="10379"/>
    <cellStyle name="40 % - Markeringsfarve1 2 5 8 2" xfId="21184"/>
    <cellStyle name="40 % - Markeringsfarve1 2 5 9" xfId="11213"/>
    <cellStyle name="40 % - Markeringsfarve1 2 6" xfId="465"/>
    <cellStyle name="40 % - Markeringsfarve1 2 6 2" xfId="1295"/>
    <cellStyle name="40 % - Markeringsfarve1 2 6 2 2" xfId="2959"/>
    <cellStyle name="40 % - Markeringsfarve1 2 6 2 2 2" xfId="7946"/>
    <cellStyle name="40 % - Markeringsfarve1 2 6 2 2 2 2" xfId="18751"/>
    <cellStyle name="40 % - Markeringsfarve1 2 6 2 2 3" xfId="13767"/>
    <cellStyle name="40 % - Markeringsfarve1 2 6 2 2 4" xfId="25124"/>
    <cellStyle name="40 % - Markeringsfarve1 2 6 2 3" xfId="4623"/>
    <cellStyle name="40 % - Markeringsfarve1 2 6 2 3 2" xfId="9607"/>
    <cellStyle name="40 % - Markeringsfarve1 2 6 2 3 2 2" xfId="20412"/>
    <cellStyle name="40 % - Markeringsfarve1 2 6 2 3 3" xfId="15428"/>
    <cellStyle name="40 % - Markeringsfarve1 2 6 2 3 4" xfId="26785"/>
    <cellStyle name="40 % - Markeringsfarve1 2 6 2 4" xfId="6285"/>
    <cellStyle name="40 % - Markeringsfarve1 2 6 2 4 2" xfId="17091"/>
    <cellStyle name="40 % - Markeringsfarve1 2 6 2 5" xfId="12107"/>
    <cellStyle name="40 % - Markeringsfarve1 2 6 2 6" xfId="23463"/>
    <cellStyle name="40 % - Markeringsfarve1 2 6 3" xfId="2130"/>
    <cellStyle name="40 % - Markeringsfarve1 2 6 3 2" xfId="7117"/>
    <cellStyle name="40 % - Markeringsfarve1 2 6 3 2 2" xfId="17922"/>
    <cellStyle name="40 % - Markeringsfarve1 2 6 3 3" xfId="12938"/>
    <cellStyle name="40 % - Markeringsfarve1 2 6 3 4" xfId="24295"/>
    <cellStyle name="40 % - Markeringsfarve1 2 6 4" xfId="3794"/>
    <cellStyle name="40 % - Markeringsfarve1 2 6 4 2" xfId="8778"/>
    <cellStyle name="40 % - Markeringsfarve1 2 6 4 2 2" xfId="19583"/>
    <cellStyle name="40 % - Markeringsfarve1 2 6 4 3" xfId="14599"/>
    <cellStyle name="40 % - Markeringsfarve1 2 6 4 4" xfId="25956"/>
    <cellStyle name="40 % - Markeringsfarve1 2 6 5" xfId="5456"/>
    <cellStyle name="40 % - Markeringsfarve1 2 6 5 2" xfId="16262"/>
    <cellStyle name="40 % - Markeringsfarve1 2 6 6" xfId="10414"/>
    <cellStyle name="40 % - Markeringsfarve1 2 6 6 2" xfId="21219"/>
    <cellStyle name="40 % - Markeringsfarve1 2 6 7" xfId="11274"/>
    <cellStyle name="40 % - Markeringsfarve1 2 6 8" xfId="22078"/>
    <cellStyle name="40 % - Markeringsfarve1 2 6 9" xfId="22632"/>
    <cellStyle name="40 % - Markeringsfarve1 2 7" xfId="737"/>
    <cellStyle name="40 % - Markeringsfarve1 2 7 2" xfId="1569"/>
    <cellStyle name="40 % - Markeringsfarve1 2 7 2 2" xfId="3233"/>
    <cellStyle name="40 % - Markeringsfarve1 2 7 2 2 2" xfId="8220"/>
    <cellStyle name="40 % - Markeringsfarve1 2 7 2 2 2 2" xfId="19025"/>
    <cellStyle name="40 % - Markeringsfarve1 2 7 2 2 3" xfId="14041"/>
    <cellStyle name="40 % - Markeringsfarve1 2 7 2 2 4" xfId="25398"/>
    <cellStyle name="40 % - Markeringsfarve1 2 7 2 3" xfId="4897"/>
    <cellStyle name="40 % - Markeringsfarve1 2 7 2 3 2" xfId="9881"/>
    <cellStyle name="40 % - Markeringsfarve1 2 7 2 3 2 2" xfId="20686"/>
    <cellStyle name="40 % - Markeringsfarve1 2 7 2 3 3" xfId="15702"/>
    <cellStyle name="40 % - Markeringsfarve1 2 7 2 3 4" xfId="27059"/>
    <cellStyle name="40 % - Markeringsfarve1 2 7 2 4" xfId="6559"/>
    <cellStyle name="40 % - Markeringsfarve1 2 7 2 4 2" xfId="17365"/>
    <cellStyle name="40 % - Markeringsfarve1 2 7 2 5" xfId="12381"/>
    <cellStyle name="40 % - Markeringsfarve1 2 7 2 6" xfId="23737"/>
    <cellStyle name="40 % - Markeringsfarve1 2 7 3" xfId="2402"/>
    <cellStyle name="40 % - Markeringsfarve1 2 7 3 2" xfId="7389"/>
    <cellStyle name="40 % - Markeringsfarve1 2 7 3 2 2" xfId="18194"/>
    <cellStyle name="40 % - Markeringsfarve1 2 7 3 3" xfId="13210"/>
    <cellStyle name="40 % - Markeringsfarve1 2 7 3 4" xfId="24567"/>
    <cellStyle name="40 % - Markeringsfarve1 2 7 4" xfId="4066"/>
    <cellStyle name="40 % - Markeringsfarve1 2 7 4 2" xfId="9050"/>
    <cellStyle name="40 % - Markeringsfarve1 2 7 4 2 2" xfId="19855"/>
    <cellStyle name="40 % - Markeringsfarve1 2 7 4 3" xfId="14871"/>
    <cellStyle name="40 % - Markeringsfarve1 2 7 4 4" xfId="26228"/>
    <cellStyle name="40 % - Markeringsfarve1 2 7 5" xfId="5728"/>
    <cellStyle name="40 % - Markeringsfarve1 2 7 5 2" xfId="16534"/>
    <cellStyle name="40 % - Markeringsfarve1 2 7 6" xfId="10714"/>
    <cellStyle name="40 % - Markeringsfarve1 2 7 6 2" xfId="21519"/>
    <cellStyle name="40 % - Markeringsfarve1 2 7 7" xfId="11549"/>
    <cellStyle name="40 % - Markeringsfarve1 2 7 8" xfId="22906"/>
    <cellStyle name="40 % - Markeringsfarve1 2 8" xfId="1016"/>
    <cellStyle name="40 % - Markeringsfarve1 2 8 2" xfId="2680"/>
    <cellStyle name="40 % - Markeringsfarve1 2 8 2 2" xfId="7667"/>
    <cellStyle name="40 % - Markeringsfarve1 2 8 2 2 2" xfId="18472"/>
    <cellStyle name="40 % - Markeringsfarve1 2 8 2 3" xfId="13488"/>
    <cellStyle name="40 % - Markeringsfarve1 2 8 2 4" xfId="24845"/>
    <cellStyle name="40 % - Markeringsfarve1 2 8 3" xfId="4344"/>
    <cellStyle name="40 % - Markeringsfarve1 2 8 3 2" xfId="9328"/>
    <cellStyle name="40 % - Markeringsfarve1 2 8 3 2 2" xfId="20133"/>
    <cellStyle name="40 % - Markeringsfarve1 2 8 3 3" xfId="15149"/>
    <cellStyle name="40 % - Markeringsfarve1 2 8 3 4" xfId="26506"/>
    <cellStyle name="40 % - Markeringsfarve1 2 8 4" xfId="6006"/>
    <cellStyle name="40 % - Markeringsfarve1 2 8 4 2" xfId="16812"/>
    <cellStyle name="40 % - Markeringsfarve1 2 8 5" xfId="11828"/>
    <cellStyle name="40 % - Markeringsfarve1 2 8 6" xfId="23184"/>
    <cellStyle name="40 % - Markeringsfarve1 2 9" xfId="1851"/>
    <cellStyle name="40 % - Markeringsfarve1 2 9 2" xfId="6838"/>
    <cellStyle name="40 % - Markeringsfarve1 2 9 2 2" xfId="17644"/>
    <cellStyle name="40 % - Markeringsfarve1 2 9 3" xfId="12660"/>
    <cellStyle name="40 % - Markeringsfarve1 2 9 4" xfId="24017"/>
    <cellStyle name="40 % - Markeringsfarve1 3" xfId="98"/>
    <cellStyle name="40 % - Markeringsfarve1 3 10" xfId="3535"/>
    <cellStyle name="40 % - Markeringsfarve1 3 10 2" xfId="8519"/>
    <cellStyle name="40 % - Markeringsfarve1 3 10 2 2" xfId="19324"/>
    <cellStyle name="40 % - Markeringsfarve1 3 10 3" xfId="14340"/>
    <cellStyle name="40 % - Markeringsfarve1 3 10 4" xfId="25697"/>
    <cellStyle name="40 % - Markeringsfarve1 3 11" xfId="5196"/>
    <cellStyle name="40 % - Markeringsfarve1 3 11 2" xfId="16003"/>
    <cellStyle name="40 % - Markeringsfarve1 3 12" xfId="10179"/>
    <cellStyle name="40 % - Markeringsfarve1 3 12 2" xfId="20984"/>
    <cellStyle name="40 % - Markeringsfarve1 3 13" xfId="11013"/>
    <cellStyle name="40 % - Markeringsfarve1 3 14" xfId="21818"/>
    <cellStyle name="40 % - Markeringsfarve1 3 15" xfId="22371"/>
    <cellStyle name="40 % - Markeringsfarve1 3 2" xfId="218"/>
    <cellStyle name="40 % - Markeringsfarve1 3 2 10" xfId="21872"/>
    <cellStyle name="40 % - Markeringsfarve1 3 2 11" xfId="22425"/>
    <cellStyle name="40 % - Markeringsfarve1 3 2 2" xfId="536"/>
    <cellStyle name="40 % - Markeringsfarve1 3 2 2 2" xfId="1368"/>
    <cellStyle name="40 % - Markeringsfarve1 3 2 2 2 2" xfId="3032"/>
    <cellStyle name="40 % - Markeringsfarve1 3 2 2 2 2 2" xfId="8019"/>
    <cellStyle name="40 % - Markeringsfarve1 3 2 2 2 2 2 2" xfId="18824"/>
    <cellStyle name="40 % - Markeringsfarve1 3 2 2 2 2 3" xfId="13840"/>
    <cellStyle name="40 % - Markeringsfarve1 3 2 2 2 2 4" xfId="25197"/>
    <cellStyle name="40 % - Markeringsfarve1 3 2 2 2 3" xfId="4696"/>
    <cellStyle name="40 % - Markeringsfarve1 3 2 2 2 3 2" xfId="9680"/>
    <cellStyle name="40 % - Markeringsfarve1 3 2 2 2 3 2 2" xfId="20485"/>
    <cellStyle name="40 % - Markeringsfarve1 3 2 2 2 3 3" xfId="15501"/>
    <cellStyle name="40 % - Markeringsfarve1 3 2 2 2 3 4" xfId="26858"/>
    <cellStyle name="40 % - Markeringsfarve1 3 2 2 2 4" xfId="6358"/>
    <cellStyle name="40 % - Markeringsfarve1 3 2 2 2 4 2" xfId="17164"/>
    <cellStyle name="40 % - Markeringsfarve1 3 2 2 2 5" xfId="12180"/>
    <cellStyle name="40 % - Markeringsfarve1 3 2 2 2 6" xfId="23536"/>
    <cellStyle name="40 % - Markeringsfarve1 3 2 2 3" xfId="2201"/>
    <cellStyle name="40 % - Markeringsfarve1 3 2 2 3 2" xfId="7188"/>
    <cellStyle name="40 % - Markeringsfarve1 3 2 2 3 2 2" xfId="17993"/>
    <cellStyle name="40 % - Markeringsfarve1 3 2 2 3 3" xfId="13009"/>
    <cellStyle name="40 % - Markeringsfarve1 3 2 2 3 4" xfId="24366"/>
    <cellStyle name="40 % - Markeringsfarve1 3 2 2 4" xfId="3865"/>
    <cellStyle name="40 % - Markeringsfarve1 3 2 2 4 2" xfId="8849"/>
    <cellStyle name="40 % - Markeringsfarve1 3 2 2 4 2 2" xfId="19654"/>
    <cellStyle name="40 % - Markeringsfarve1 3 2 2 4 3" xfId="14670"/>
    <cellStyle name="40 % - Markeringsfarve1 3 2 2 4 4" xfId="26027"/>
    <cellStyle name="40 % - Markeringsfarve1 3 2 2 5" xfId="5527"/>
    <cellStyle name="40 % - Markeringsfarve1 3 2 2 5 2" xfId="16333"/>
    <cellStyle name="40 % - Markeringsfarve1 3 2 2 6" xfId="10513"/>
    <cellStyle name="40 % - Markeringsfarve1 3 2 2 6 2" xfId="21318"/>
    <cellStyle name="40 % - Markeringsfarve1 3 2 2 7" xfId="11347"/>
    <cellStyle name="40 % - Markeringsfarve1 3 2 2 8" xfId="22151"/>
    <cellStyle name="40 % - Markeringsfarve1 3 2 2 9" xfId="22705"/>
    <cellStyle name="40 % - Markeringsfarve1 3 2 3" xfId="810"/>
    <cellStyle name="40 % - Markeringsfarve1 3 2 3 2" xfId="1642"/>
    <cellStyle name="40 % - Markeringsfarve1 3 2 3 2 2" xfId="3306"/>
    <cellStyle name="40 % - Markeringsfarve1 3 2 3 2 2 2" xfId="8293"/>
    <cellStyle name="40 % - Markeringsfarve1 3 2 3 2 2 2 2" xfId="19098"/>
    <cellStyle name="40 % - Markeringsfarve1 3 2 3 2 2 3" xfId="14114"/>
    <cellStyle name="40 % - Markeringsfarve1 3 2 3 2 2 4" xfId="25471"/>
    <cellStyle name="40 % - Markeringsfarve1 3 2 3 2 3" xfId="4970"/>
    <cellStyle name="40 % - Markeringsfarve1 3 2 3 2 3 2" xfId="9954"/>
    <cellStyle name="40 % - Markeringsfarve1 3 2 3 2 3 2 2" xfId="20759"/>
    <cellStyle name="40 % - Markeringsfarve1 3 2 3 2 3 3" xfId="15775"/>
    <cellStyle name="40 % - Markeringsfarve1 3 2 3 2 3 4" xfId="27132"/>
    <cellStyle name="40 % - Markeringsfarve1 3 2 3 2 4" xfId="6632"/>
    <cellStyle name="40 % - Markeringsfarve1 3 2 3 2 4 2" xfId="17438"/>
    <cellStyle name="40 % - Markeringsfarve1 3 2 3 2 5" xfId="12454"/>
    <cellStyle name="40 % - Markeringsfarve1 3 2 3 2 6" xfId="23810"/>
    <cellStyle name="40 % - Markeringsfarve1 3 2 3 3" xfId="2475"/>
    <cellStyle name="40 % - Markeringsfarve1 3 2 3 3 2" xfId="7462"/>
    <cellStyle name="40 % - Markeringsfarve1 3 2 3 3 2 2" xfId="18267"/>
    <cellStyle name="40 % - Markeringsfarve1 3 2 3 3 3" xfId="13283"/>
    <cellStyle name="40 % - Markeringsfarve1 3 2 3 3 4" xfId="24640"/>
    <cellStyle name="40 % - Markeringsfarve1 3 2 3 4" xfId="4139"/>
    <cellStyle name="40 % - Markeringsfarve1 3 2 3 4 2" xfId="9123"/>
    <cellStyle name="40 % - Markeringsfarve1 3 2 3 4 2 2" xfId="19928"/>
    <cellStyle name="40 % - Markeringsfarve1 3 2 3 4 3" xfId="14944"/>
    <cellStyle name="40 % - Markeringsfarve1 3 2 3 4 4" xfId="26301"/>
    <cellStyle name="40 % - Markeringsfarve1 3 2 3 5" xfId="5801"/>
    <cellStyle name="40 % - Markeringsfarve1 3 2 3 5 2" xfId="16607"/>
    <cellStyle name="40 % - Markeringsfarve1 3 2 3 6" xfId="10787"/>
    <cellStyle name="40 % - Markeringsfarve1 3 2 3 6 2" xfId="21592"/>
    <cellStyle name="40 % - Markeringsfarve1 3 2 3 7" xfId="11622"/>
    <cellStyle name="40 % - Markeringsfarve1 3 2 3 8" xfId="22979"/>
    <cellStyle name="40 % - Markeringsfarve1 3 2 4" xfId="1089"/>
    <cellStyle name="40 % - Markeringsfarve1 3 2 4 2" xfId="2753"/>
    <cellStyle name="40 % - Markeringsfarve1 3 2 4 2 2" xfId="7740"/>
    <cellStyle name="40 % - Markeringsfarve1 3 2 4 2 2 2" xfId="18545"/>
    <cellStyle name="40 % - Markeringsfarve1 3 2 4 2 3" xfId="13561"/>
    <cellStyle name="40 % - Markeringsfarve1 3 2 4 2 4" xfId="24918"/>
    <cellStyle name="40 % - Markeringsfarve1 3 2 4 3" xfId="4417"/>
    <cellStyle name="40 % - Markeringsfarve1 3 2 4 3 2" xfId="9401"/>
    <cellStyle name="40 % - Markeringsfarve1 3 2 4 3 2 2" xfId="20206"/>
    <cellStyle name="40 % - Markeringsfarve1 3 2 4 3 3" xfId="15222"/>
    <cellStyle name="40 % - Markeringsfarve1 3 2 4 3 4" xfId="26579"/>
    <cellStyle name="40 % - Markeringsfarve1 3 2 4 4" xfId="6079"/>
    <cellStyle name="40 % - Markeringsfarve1 3 2 4 4 2" xfId="16885"/>
    <cellStyle name="40 % - Markeringsfarve1 3 2 4 5" xfId="11901"/>
    <cellStyle name="40 % - Markeringsfarve1 3 2 4 6" xfId="23257"/>
    <cellStyle name="40 % - Markeringsfarve1 3 2 5" xfId="1923"/>
    <cellStyle name="40 % - Markeringsfarve1 3 2 5 2" xfId="6910"/>
    <cellStyle name="40 % - Markeringsfarve1 3 2 5 2 2" xfId="17716"/>
    <cellStyle name="40 % - Markeringsfarve1 3 2 5 3" xfId="12732"/>
    <cellStyle name="40 % - Markeringsfarve1 3 2 5 4" xfId="24089"/>
    <cellStyle name="40 % - Markeringsfarve1 3 2 6" xfId="3588"/>
    <cellStyle name="40 % - Markeringsfarve1 3 2 6 2" xfId="8572"/>
    <cellStyle name="40 % - Markeringsfarve1 3 2 6 2 2" xfId="19377"/>
    <cellStyle name="40 % - Markeringsfarve1 3 2 6 3" xfId="14393"/>
    <cellStyle name="40 % - Markeringsfarve1 3 2 6 4" xfId="25750"/>
    <cellStyle name="40 % - Markeringsfarve1 3 2 7" xfId="5249"/>
    <cellStyle name="40 % - Markeringsfarve1 3 2 7 2" xfId="16056"/>
    <cellStyle name="40 % - Markeringsfarve1 3 2 8" xfId="10233"/>
    <cellStyle name="40 % - Markeringsfarve1 3 2 8 2" xfId="21038"/>
    <cellStyle name="40 % - Markeringsfarve1 3 2 9" xfId="11067"/>
    <cellStyle name="40 % - Markeringsfarve1 3 3" xfId="273"/>
    <cellStyle name="40 % - Markeringsfarve1 3 3 10" xfId="21926"/>
    <cellStyle name="40 % - Markeringsfarve1 3 3 11" xfId="22479"/>
    <cellStyle name="40 % - Markeringsfarve1 3 3 2" xfId="590"/>
    <cellStyle name="40 % - Markeringsfarve1 3 3 2 2" xfId="1422"/>
    <cellStyle name="40 % - Markeringsfarve1 3 3 2 2 2" xfId="3086"/>
    <cellStyle name="40 % - Markeringsfarve1 3 3 2 2 2 2" xfId="8073"/>
    <cellStyle name="40 % - Markeringsfarve1 3 3 2 2 2 2 2" xfId="18878"/>
    <cellStyle name="40 % - Markeringsfarve1 3 3 2 2 2 3" xfId="13894"/>
    <cellStyle name="40 % - Markeringsfarve1 3 3 2 2 2 4" xfId="25251"/>
    <cellStyle name="40 % - Markeringsfarve1 3 3 2 2 3" xfId="4750"/>
    <cellStyle name="40 % - Markeringsfarve1 3 3 2 2 3 2" xfId="9734"/>
    <cellStyle name="40 % - Markeringsfarve1 3 3 2 2 3 2 2" xfId="20539"/>
    <cellStyle name="40 % - Markeringsfarve1 3 3 2 2 3 3" xfId="15555"/>
    <cellStyle name="40 % - Markeringsfarve1 3 3 2 2 3 4" xfId="26912"/>
    <cellStyle name="40 % - Markeringsfarve1 3 3 2 2 4" xfId="6412"/>
    <cellStyle name="40 % - Markeringsfarve1 3 3 2 2 4 2" xfId="17218"/>
    <cellStyle name="40 % - Markeringsfarve1 3 3 2 2 5" xfId="12234"/>
    <cellStyle name="40 % - Markeringsfarve1 3 3 2 2 6" xfId="23590"/>
    <cellStyle name="40 % - Markeringsfarve1 3 3 2 3" xfId="2255"/>
    <cellStyle name="40 % - Markeringsfarve1 3 3 2 3 2" xfId="7242"/>
    <cellStyle name="40 % - Markeringsfarve1 3 3 2 3 2 2" xfId="18047"/>
    <cellStyle name="40 % - Markeringsfarve1 3 3 2 3 3" xfId="13063"/>
    <cellStyle name="40 % - Markeringsfarve1 3 3 2 3 4" xfId="24420"/>
    <cellStyle name="40 % - Markeringsfarve1 3 3 2 4" xfId="3919"/>
    <cellStyle name="40 % - Markeringsfarve1 3 3 2 4 2" xfId="8903"/>
    <cellStyle name="40 % - Markeringsfarve1 3 3 2 4 2 2" xfId="19708"/>
    <cellStyle name="40 % - Markeringsfarve1 3 3 2 4 3" xfId="14724"/>
    <cellStyle name="40 % - Markeringsfarve1 3 3 2 4 4" xfId="26081"/>
    <cellStyle name="40 % - Markeringsfarve1 3 3 2 5" xfId="5581"/>
    <cellStyle name="40 % - Markeringsfarve1 3 3 2 5 2" xfId="16387"/>
    <cellStyle name="40 % - Markeringsfarve1 3 3 2 6" xfId="10567"/>
    <cellStyle name="40 % - Markeringsfarve1 3 3 2 6 2" xfId="21372"/>
    <cellStyle name="40 % - Markeringsfarve1 3 3 2 7" xfId="11401"/>
    <cellStyle name="40 % - Markeringsfarve1 3 3 2 8" xfId="22205"/>
    <cellStyle name="40 % - Markeringsfarve1 3 3 2 9" xfId="22759"/>
    <cellStyle name="40 % - Markeringsfarve1 3 3 3" xfId="864"/>
    <cellStyle name="40 % - Markeringsfarve1 3 3 3 2" xfId="1696"/>
    <cellStyle name="40 % - Markeringsfarve1 3 3 3 2 2" xfId="3360"/>
    <cellStyle name="40 % - Markeringsfarve1 3 3 3 2 2 2" xfId="8347"/>
    <cellStyle name="40 % - Markeringsfarve1 3 3 3 2 2 2 2" xfId="19152"/>
    <cellStyle name="40 % - Markeringsfarve1 3 3 3 2 2 3" xfId="14168"/>
    <cellStyle name="40 % - Markeringsfarve1 3 3 3 2 2 4" xfId="25525"/>
    <cellStyle name="40 % - Markeringsfarve1 3 3 3 2 3" xfId="5024"/>
    <cellStyle name="40 % - Markeringsfarve1 3 3 3 2 3 2" xfId="10008"/>
    <cellStyle name="40 % - Markeringsfarve1 3 3 3 2 3 2 2" xfId="20813"/>
    <cellStyle name="40 % - Markeringsfarve1 3 3 3 2 3 3" xfId="15829"/>
    <cellStyle name="40 % - Markeringsfarve1 3 3 3 2 3 4" xfId="27186"/>
    <cellStyle name="40 % - Markeringsfarve1 3 3 3 2 4" xfId="6686"/>
    <cellStyle name="40 % - Markeringsfarve1 3 3 3 2 4 2" xfId="17492"/>
    <cellStyle name="40 % - Markeringsfarve1 3 3 3 2 5" xfId="12508"/>
    <cellStyle name="40 % - Markeringsfarve1 3 3 3 2 6" xfId="23864"/>
    <cellStyle name="40 % - Markeringsfarve1 3 3 3 3" xfId="2529"/>
    <cellStyle name="40 % - Markeringsfarve1 3 3 3 3 2" xfId="7516"/>
    <cellStyle name="40 % - Markeringsfarve1 3 3 3 3 2 2" xfId="18321"/>
    <cellStyle name="40 % - Markeringsfarve1 3 3 3 3 3" xfId="13337"/>
    <cellStyle name="40 % - Markeringsfarve1 3 3 3 3 4" xfId="24694"/>
    <cellStyle name="40 % - Markeringsfarve1 3 3 3 4" xfId="4193"/>
    <cellStyle name="40 % - Markeringsfarve1 3 3 3 4 2" xfId="9177"/>
    <cellStyle name="40 % - Markeringsfarve1 3 3 3 4 2 2" xfId="19982"/>
    <cellStyle name="40 % - Markeringsfarve1 3 3 3 4 3" xfId="14998"/>
    <cellStyle name="40 % - Markeringsfarve1 3 3 3 4 4" xfId="26355"/>
    <cellStyle name="40 % - Markeringsfarve1 3 3 3 5" xfId="5855"/>
    <cellStyle name="40 % - Markeringsfarve1 3 3 3 5 2" xfId="16661"/>
    <cellStyle name="40 % - Markeringsfarve1 3 3 3 6" xfId="10841"/>
    <cellStyle name="40 % - Markeringsfarve1 3 3 3 6 2" xfId="21646"/>
    <cellStyle name="40 % - Markeringsfarve1 3 3 3 7" xfId="11676"/>
    <cellStyle name="40 % - Markeringsfarve1 3 3 3 8" xfId="23033"/>
    <cellStyle name="40 % - Markeringsfarve1 3 3 4" xfId="1143"/>
    <cellStyle name="40 % - Markeringsfarve1 3 3 4 2" xfId="2807"/>
    <cellStyle name="40 % - Markeringsfarve1 3 3 4 2 2" xfId="7794"/>
    <cellStyle name="40 % - Markeringsfarve1 3 3 4 2 2 2" xfId="18599"/>
    <cellStyle name="40 % - Markeringsfarve1 3 3 4 2 3" xfId="13615"/>
    <cellStyle name="40 % - Markeringsfarve1 3 3 4 2 4" xfId="24972"/>
    <cellStyle name="40 % - Markeringsfarve1 3 3 4 3" xfId="4471"/>
    <cellStyle name="40 % - Markeringsfarve1 3 3 4 3 2" xfId="9455"/>
    <cellStyle name="40 % - Markeringsfarve1 3 3 4 3 2 2" xfId="20260"/>
    <cellStyle name="40 % - Markeringsfarve1 3 3 4 3 3" xfId="15276"/>
    <cellStyle name="40 % - Markeringsfarve1 3 3 4 3 4" xfId="26633"/>
    <cellStyle name="40 % - Markeringsfarve1 3 3 4 4" xfId="6133"/>
    <cellStyle name="40 % - Markeringsfarve1 3 3 4 4 2" xfId="16939"/>
    <cellStyle name="40 % - Markeringsfarve1 3 3 4 5" xfId="11955"/>
    <cellStyle name="40 % - Markeringsfarve1 3 3 4 6" xfId="23311"/>
    <cellStyle name="40 % - Markeringsfarve1 3 3 5" xfId="1977"/>
    <cellStyle name="40 % - Markeringsfarve1 3 3 5 2" xfId="6964"/>
    <cellStyle name="40 % - Markeringsfarve1 3 3 5 2 2" xfId="17770"/>
    <cellStyle name="40 % - Markeringsfarve1 3 3 5 3" xfId="12786"/>
    <cellStyle name="40 % - Markeringsfarve1 3 3 5 4" xfId="24143"/>
    <cellStyle name="40 % - Markeringsfarve1 3 3 6" xfId="3642"/>
    <cellStyle name="40 % - Markeringsfarve1 3 3 6 2" xfId="8626"/>
    <cellStyle name="40 % - Markeringsfarve1 3 3 6 2 2" xfId="19431"/>
    <cellStyle name="40 % - Markeringsfarve1 3 3 6 3" xfId="14447"/>
    <cellStyle name="40 % - Markeringsfarve1 3 3 6 4" xfId="25804"/>
    <cellStyle name="40 % - Markeringsfarve1 3 3 7" xfId="5303"/>
    <cellStyle name="40 % - Markeringsfarve1 3 3 7 2" xfId="16110"/>
    <cellStyle name="40 % - Markeringsfarve1 3 3 8" xfId="10287"/>
    <cellStyle name="40 % - Markeringsfarve1 3 3 8 2" xfId="21092"/>
    <cellStyle name="40 % - Markeringsfarve1 3 3 9" xfId="11121"/>
    <cellStyle name="40 % - Markeringsfarve1 3 4" xfId="328"/>
    <cellStyle name="40 % - Markeringsfarve1 3 4 10" xfId="21981"/>
    <cellStyle name="40 % - Markeringsfarve1 3 4 11" xfId="22534"/>
    <cellStyle name="40 % - Markeringsfarve1 3 4 2" xfId="645"/>
    <cellStyle name="40 % - Markeringsfarve1 3 4 2 2" xfId="1477"/>
    <cellStyle name="40 % - Markeringsfarve1 3 4 2 2 2" xfId="3141"/>
    <cellStyle name="40 % - Markeringsfarve1 3 4 2 2 2 2" xfId="8128"/>
    <cellStyle name="40 % - Markeringsfarve1 3 4 2 2 2 2 2" xfId="18933"/>
    <cellStyle name="40 % - Markeringsfarve1 3 4 2 2 2 3" xfId="13949"/>
    <cellStyle name="40 % - Markeringsfarve1 3 4 2 2 2 4" xfId="25306"/>
    <cellStyle name="40 % - Markeringsfarve1 3 4 2 2 3" xfId="4805"/>
    <cellStyle name="40 % - Markeringsfarve1 3 4 2 2 3 2" xfId="9789"/>
    <cellStyle name="40 % - Markeringsfarve1 3 4 2 2 3 2 2" xfId="20594"/>
    <cellStyle name="40 % - Markeringsfarve1 3 4 2 2 3 3" xfId="15610"/>
    <cellStyle name="40 % - Markeringsfarve1 3 4 2 2 3 4" xfId="26967"/>
    <cellStyle name="40 % - Markeringsfarve1 3 4 2 2 4" xfId="6467"/>
    <cellStyle name="40 % - Markeringsfarve1 3 4 2 2 4 2" xfId="17273"/>
    <cellStyle name="40 % - Markeringsfarve1 3 4 2 2 5" xfId="12289"/>
    <cellStyle name="40 % - Markeringsfarve1 3 4 2 2 6" xfId="23645"/>
    <cellStyle name="40 % - Markeringsfarve1 3 4 2 3" xfId="2310"/>
    <cellStyle name="40 % - Markeringsfarve1 3 4 2 3 2" xfId="7297"/>
    <cellStyle name="40 % - Markeringsfarve1 3 4 2 3 2 2" xfId="18102"/>
    <cellStyle name="40 % - Markeringsfarve1 3 4 2 3 3" xfId="13118"/>
    <cellStyle name="40 % - Markeringsfarve1 3 4 2 3 4" xfId="24475"/>
    <cellStyle name="40 % - Markeringsfarve1 3 4 2 4" xfId="3974"/>
    <cellStyle name="40 % - Markeringsfarve1 3 4 2 4 2" xfId="8958"/>
    <cellStyle name="40 % - Markeringsfarve1 3 4 2 4 2 2" xfId="19763"/>
    <cellStyle name="40 % - Markeringsfarve1 3 4 2 4 3" xfId="14779"/>
    <cellStyle name="40 % - Markeringsfarve1 3 4 2 4 4" xfId="26136"/>
    <cellStyle name="40 % - Markeringsfarve1 3 4 2 5" xfId="5636"/>
    <cellStyle name="40 % - Markeringsfarve1 3 4 2 5 2" xfId="16442"/>
    <cellStyle name="40 % - Markeringsfarve1 3 4 2 6" xfId="10622"/>
    <cellStyle name="40 % - Markeringsfarve1 3 4 2 6 2" xfId="21427"/>
    <cellStyle name="40 % - Markeringsfarve1 3 4 2 7" xfId="11456"/>
    <cellStyle name="40 % - Markeringsfarve1 3 4 2 8" xfId="22260"/>
    <cellStyle name="40 % - Markeringsfarve1 3 4 2 9" xfId="22814"/>
    <cellStyle name="40 % - Markeringsfarve1 3 4 3" xfId="919"/>
    <cellStyle name="40 % - Markeringsfarve1 3 4 3 2" xfId="1751"/>
    <cellStyle name="40 % - Markeringsfarve1 3 4 3 2 2" xfId="3415"/>
    <cellStyle name="40 % - Markeringsfarve1 3 4 3 2 2 2" xfId="8402"/>
    <cellStyle name="40 % - Markeringsfarve1 3 4 3 2 2 2 2" xfId="19207"/>
    <cellStyle name="40 % - Markeringsfarve1 3 4 3 2 2 3" xfId="14223"/>
    <cellStyle name="40 % - Markeringsfarve1 3 4 3 2 2 4" xfId="25580"/>
    <cellStyle name="40 % - Markeringsfarve1 3 4 3 2 3" xfId="5079"/>
    <cellStyle name="40 % - Markeringsfarve1 3 4 3 2 3 2" xfId="10063"/>
    <cellStyle name="40 % - Markeringsfarve1 3 4 3 2 3 2 2" xfId="20868"/>
    <cellStyle name="40 % - Markeringsfarve1 3 4 3 2 3 3" xfId="15884"/>
    <cellStyle name="40 % - Markeringsfarve1 3 4 3 2 3 4" xfId="27241"/>
    <cellStyle name="40 % - Markeringsfarve1 3 4 3 2 4" xfId="6741"/>
    <cellStyle name="40 % - Markeringsfarve1 3 4 3 2 4 2" xfId="17547"/>
    <cellStyle name="40 % - Markeringsfarve1 3 4 3 2 5" xfId="12563"/>
    <cellStyle name="40 % - Markeringsfarve1 3 4 3 2 6" xfId="23919"/>
    <cellStyle name="40 % - Markeringsfarve1 3 4 3 3" xfId="2584"/>
    <cellStyle name="40 % - Markeringsfarve1 3 4 3 3 2" xfId="7571"/>
    <cellStyle name="40 % - Markeringsfarve1 3 4 3 3 2 2" xfId="18376"/>
    <cellStyle name="40 % - Markeringsfarve1 3 4 3 3 3" xfId="13392"/>
    <cellStyle name="40 % - Markeringsfarve1 3 4 3 3 4" xfId="24749"/>
    <cellStyle name="40 % - Markeringsfarve1 3 4 3 4" xfId="4248"/>
    <cellStyle name="40 % - Markeringsfarve1 3 4 3 4 2" xfId="9232"/>
    <cellStyle name="40 % - Markeringsfarve1 3 4 3 4 2 2" xfId="20037"/>
    <cellStyle name="40 % - Markeringsfarve1 3 4 3 4 3" xfId="15053"/>
    <cellStyle name="40 % - Markeringsfarve1 3 4 3 4 4" xfId="26410"/>
    <cellStyle name="40 % - Markeringsfarve1 3 4 3 5" xfId="5910"/>
    <cellStyle name="40 % - Markeringsfarve1 3 4 3 5 2" xfId="16716"/>
    <cellStyle name="40 % - Markeringsfarve1 3 4 3 6" xfId="10896"/>
    <cellStyle name="40 % - Markeringsfarve1 3 4 3 6 2" xfId="21701"/>
    <cellStyle name="40 % - Markeringsfarve1 3 4 3 7" xfId="11731"/>
    <cellStyle name="40 % - Markeringsfarve1 3 4 3 8" xfId="23088"/>
    <cellStyle name="40 % - Markeringsfarve1 3 4 4" xfId="1198"/>
    <cellStyle name="40 % - Markeringsfarve1 3 4 4 2" xfId="2862"/>
    <cellStyle name="40 % - Markeringsfarve1 3 4 4 2 2" xfId="7849"/>
    <cellStyle name="40 % - Markeringsfarve1 3 4 4 2 2 2" xfId="18654"/>
    <cellStyle name="40 % - Markeringsfarve1 3 4 4 2 3" xfId="13670"/>
    <cellStyle name="40 % - Markeringsfarve1 3 4 4 2 4" xfId="25027"/>
    <cellStyle name="40 % - Markeringsfarve1 3 4 4 3" xfId="4526"/>
    <cellStyle name="40 % - Markeringsfarve1 3 4 4 3 2" xfId="9510"/>
    <cellStyle name="40 % - Markeringsfarve1 3 4 4 3 2 2" xfId="20315"/>
    <cellStyle name="40 % - Markeringsfarve1 3 4 4 3 3" xfId="15331"/>
    <cellStyle name="40 % - Markeringsfarve1 3 4 4 3 4" xfId="26688"/>
    <cellStyle name="40 % - Markeringsfarve1 3 4 4 4" xfId="6188"/>
    <cellStyle name="40 % - Markeringsfarve1 3 4 4 4 2" xfId="16994"/>
    <cellStyle name="40 % - Markeringsfarve1 3 4 4 5" xfId="12010"/>
    <cellStyle name="40 % - Markeringsfarve1 3 4 4 6" xfId="23366"/>
    <cellStyle name="40 % - Markeringsfarve1 3 4 5" xfId="2032"/>
    <cellStyle name="40 % - Markeringsfarve1 3 4 5 2" xfId="7019"/>
    <cellStyle name="40 % - Markeringsfarve1 3 4 5 2 2" xfId="17825"/>
    <cellStyle name="40 % - Markeringsfarve1 3 4 5 3" xfId="12841"/>
    <cellStyle name="40 % - Markeringsfarve1 3 4 5 4" xfId="24198"/>
    <cellStyle name="40 % - Markeringsfarve1 3 4 6" xfId="3697"/>
    <cellStyle name="40 % - Markeringsfarve1 3 4 6 2" xfId="8681"/>
    <cellStyle name="40 % - Markeringsfarve1 3 4 6 2 2" xfId="19486"/>
    <cellStyle name="40 % - Markeringsfarve1 3 4 6 3" xfId="14502"/>
    <cellStyle name="40 % - Markeringsfarve1 3 4 6 4" xfId="25859"/>
    <cellStyle name="40 % - Markeringsfarve1 3 4 7" xfId="5358"/>
    <cellStyle name="40 % - Markeringsfarve1 3 4 7 2" xfId="16165"/>
    <cellStyle name="40 % - Markeringsfarve1 3 4 8" xfId="10342"/>
    <cellStyle name="40 % - Markeringsfarve1 3 4 8 2" xfId="21147"/>
    <cellStyle name="40 % - Markeringsfarve1 3 4 9" xfId="11176"/>
    <cellStyle name="40 % - Markeringsfarve1 3 5" xfId="384"/>
    <cellStyle name="40 % - Markeringsfarve1 3 5 10" xfId="22037"/>
    <cellStyle name="40 % - Markeringsfarve1 3 5 11" xfId="22590"/>
    <cellStyle name="40 % - Markeringsfarve1 3 5 2" xfId="701"/>
    <cellStyle name="40 % - Markeringsfarve1 3 5 2 2" xfId="1533"/>
    <cellStyle name="40 % - Markeringsfarve1 3 5 2 2 2" xfId="3197"/>
    <cellStyle name="40 % - Markeringsfarve1 3 5 2 2 2 2" xfId="8184"/>
    <cellStyle name="40 % - Markeringsfarve1 3 5 2 2 2 2 2" xfId="18989"/>
    <cellStyle name="40 % - Markeringsfarve1 3 5 2 2 2 3" xfId="14005"/>
    <cellStyle name="40 % - Markeringsfarve1 3 5 2 2 2 4" xfId="25362"/>
    <cellStyle name="40 % - Markeringsfarve1 3 5 2 2 3" xfId="4861"/>
    <cellStyle name="40 % - Markeringsfarve1 3 5 2 2 3 2" xfId="9845"/>
    <cellStyle name="40 % - Markeringsfarve1 3 5 2 2 3 2 2" xfId="20650"/>
    <cellStyle name="40 % - Markeringsfarve1 3 5 2 2 3 3" xfId="15666"/>
    <cellStyle name="40 % - Markeringsfarve1 3 5 2 2 3 4" xfId="27023"/>
    <cellStyle name="40 % - Markeringsfarve1 3 5 2 2 4" xfId="6523"/>
    <cellStyle name="40 % - Markeringsfarve1 3 5 2 2 4 2" xfId="17329"/>
    <cellStyle name="40 % - Markeringsfarve1 3 5 2 2 5" xfId="12345"/>
    <cellStyle name="40 % - Markeringsfarve1 3 5 2 2 6" xfId="23701"/>
    <cellStyle name="40 % - Markeringsfarve1 3 5 2 3" xfId="2366"/>
    <cellStyle name="40 % - Markeringsfarve1 3 5 2 3 2" xfId="7353"/>
    <cellStyle name="40 % - Markeringsfarve1 3 5 2 3 2 2" xfId="18158"/>
    <cellStyle name="40 % - Markeringsfarve1 3 5 2 3 3" xfId="13174"/>
    <cellStyle name="40 % - Markeringsfarve1 3 5 2 3 4" xfId="24531"/>
    <cellStyle name="40 % - Markeringsfarve1 3 5 2 4" xfId="4030"/>
    <cellStyle name="40 % - Markeringsfarve1 3 5 2 4 2" xfId="9014"/>
    <cellStyle name="40 % - Markeringsfarve1 3 5 2 4 2 2" xfId="19819"/>
    <cellStyle name="40 % - Markeringsfarve1 3 5 2 4 3" xfId="14835"/>
    <cellStyle name="40 % - Markeringsfarve1 3 5 2 4 4" xfId="26192"/>
    <cellStyle name="40 % - Markeringsfarve1 3 5 2 5" xfId="5692"/>
    <cellStyle name="40 % - Markeringsfarve1 3 5 2 5 2" xfId="16498"/>
    <cellStyle name="40 % - Markeringsfarve1 3 5 2 6" xfId="10678"/>
    <cellStyle name="40 % - Markeringsfarve1 3 5 2 6 2" xfId="21483"/>
    <cellStyle name="40 % - Markeringsfarve1 3 5 2 7" xfId="11512"/>
    <cellStyle name="40 % - Markeringsfarve1 3 5 2 8" xfId="22316"/>
    <cellStyle name="40 % - Markeringsfarve1 3 5 2 9" xfId="22870"/>
    <cellStyle name="40 % - Markeringsfarve1 3 5 3" xfId="975"/>
    <cellStyle name="40 % - Markeringsfarve1 3 5 3 2" xfId="1807"/>
    <cellStyle name="40 % - Markeringsfarve1 3 5 3 2 2" xfId="3471"/>
    <cellStyle name="40 % - Markeringsfarve1 3 5 3 2 2 2" xfId="8458"/>
    <cellStyle name="40 % - Markeringsfarve1 3 5 3 2 2 2 2" xfId="19263"/>
    <cellStyle name="40 % - Markeringsfarve1 3 5 3 2 2 3" xfId="14279"/>
    <cellStyle name="40 % - Markeringsfarve1 3 5 3 2 2 4" xfId="25636"/>
    <cellStyle name="40 % - Markeringsfarve1 3 5 3 2 3" xfId="5135"/>
    <cellStyle name="40 % - Markeringsfarve1 3 5 3 2 3 2" xfId="10119"/>
    <cellStyle name="40 % - Markeringsfarve1 3 5 3 2 3 2 2" xfId="20924"/>
    <cellStyle name="40 % - Markeringsfarve1 3 5 3 2 3 3" xfId="15940"/>
    <cellStyle name="40 % - Markeringsfarve1 3 5 3 2 3 4" xfId="27297"/>
    <cellStyle name="40 % - Markeringsfarve1 3 5 3 2 4" xfId="6797"/>
    <cellStyle name="40 % - Markeringsfarve1 3 5 3 2 4 2" xfId="17603"/>
    <cellStyle name="40 % - Markeringsfarve1 3 5 3 2 5" xfId="12619"/>
    <cellStyle name="40 % - Markeringsfarve1 3 5 3 2 6" xfId="23975"/>
    <cellStyle name="40 % - Markeringsfarve1 3 5 3 3" xfId="2640"/>
    <cellStyle name="40 % - Markeringsfarve1 3 5 3 3 2" xfId="7627"/>
    <cellStyle name="40 % - Markeringsfarve1 3 5 3 3 2 2" xfId="18432"/>
    <cellStyle name="40 % - Markeringsfarve1 3 5 3 3 3" xfId="13448"/>
    <cellStyle name="40 % - Markeringsfarve1 3 5 3 3 4" xfId="24805"/>
    <cellStyle name="40 % - Markeringsfarve1 3 5 3 4" xfId="4304"/>
    <cellStyle name="40 % - Markeringsfarve1 3 5 3 4 2" xfId="9288"/>
    <cellStyle name="40 % - Markeringsfarve1 3 5 3 4 2 2" xfId="20093"/>
    <cellStyle name="40 % - Markeringsfarve1 3 5 3 4 3" xfId="15109"/>
    <cellStyle name="40 % - Markeringsfarve1 3 5 3 4 4" xfId="26466"/>
    <cellStyle name="40 % - Markeringsfarve1 3 5 3 5" xfId="5966"/>
    <cellStyle name="40 % - Markeringsfarve1 3 5 3 5 2" xfId="16772"/>
    <cellStyle name="40 % - Markeringsfarve1 3 5 3 6" xfId="10952"/>
    <cellStyle name="40 % - Markeringsfarve1 3 5 3 6 2" xfId="21757"/>
    <cellStyle name="40 % - Markeringsfarve1 3 5 3 7" xfId="11787"/>
    <cellStyle name="40 % - Markeringsfarve1 3 5 3 8" xfId="23144"/>
    <cellStyle name="40 % - Markeringsfarve1 3 5 4" xfId="1254"/>
    <cellStyle name="40 % - Markeringsfarve1 3 5 4 2" xfId="2918"/>
    <cellStyle name="40 % - Markeringsfarve1 3 5 4 2 2" xfId="7905"/>
    <cellStyle name="40 % - Markeringsfarve1 3 5 4 2 2 2" xfId="18710"/>
    <cellStyle name="40 % - Markeringsfarve1 3 5 4 2 3" xfId="13726"/>
    <cellStyle name="40 % - Markeringsfarve1 3 5 4 2 4" xfId="25083"/>
    <cellStyle name="40 % - Markeringsfarve1 3 5 4 3" xfId="4582"/>
    <cellStyle name="40 % - Markeringsfarve1 3 5 4 3 2" xfId="9566"/>
    <cellStyle name="40 % - Markeringsfarve1 3 5 4 3 2 2" xfId="20371"/>
    <cellStyle name="40 % - Markeringsfarve1 3 5 4 3 3" xfId="15387"/>
    <cellStyle name="40 % - Markeringsfarve1 3 5 4 3 4" xfId="26744"/>
    <cellStyle name="40 % - Markeringsfarve1 3 5 4 4" xfId="6244"/>
    <cellStyle name="40 % - Markeringsfarve1 3 5 4 4 2" xfId="17050"/>
    <cellStyle name="40 % - Markeringsfarve1 3 5 4 5" xfId="12066"/>
    <cellStyle name="40 % - Markeringsfarve1 3 5 4 6" xfId="23422"/>
    <cellStyle name="40 % - Markeringsfarve1 3 5 5" xfId="2088"/>
    <cellStyle name="40 % - Markeringsfarve1 3 5 5 2" xfId="7075"/>
    <cellStyle name="40 % - Markeringsfarve1 3 5 5 2 2" xfId="17881"/>
    <cellStyle name="40 % - Markeringsfarve1 3 5 5 3" xfId="12897"/>
    <cellStyle name="40 % - Markeringsfarve1 3 5 5 4" xfId="24254"/>
    <cellStyle name="40 % - Markeringsfarve1 3 5 6" xfId="3753"/>
    <cellStyle name="40 % - Markeringsfarve1 3 5 6 2" xfId="8737"/>
    <cellStyle name="40 % - Markeringsfarve1 3 5 6 2 2" xfId="19542"/>
    <cellStyle name="40 % - Markeringsfarve1 3 5 6 3" xfId="14558"/>
    <cellStyle name="40 % - Markeringsfarve1 3 5 6 4" xfId="25915"/>
    <cellStyle name="40 % - Markeringsfarve1 3 5 7" xfId="5414"/>
    <cellStyle name="40 % - Markeringsfarve1 3 5 7 2" xfId="16221"/>
    <cellStyle name="40 % - Markeringsfarve1 3 5 8" xfId="10398"/>
    <cellStyle name="40 % - Markeringsfarve1 3 5 8 2" xfId="21203"/>
    <cellStyle name="40 % - Markeringsfarve1 3 5 9" xfId="11232"/>
    <cellStyle name="40 % - Markeringsfarve1 3 6" xfId="484"/>
    <cellStyle name="40 % - Markeringsfarve1 3 6 2" xfId="1314"/>
    <cellStyle name="40 % - Markeringsfarve1 3 6 2 2" xfId="2978"/>
    <cellStyle name="40 % - Markeringsfarve1 3 6 2 2 2" xfId="7965"/>
    <cellStyle name="40 % - Markeringsfarve1 3 6 2 2 2 2" xfId="18770"/>
    <cellStyle name="40 % - Markeringsfarve1 3 6 2 2 3" xfId="13786"/>
    <cellStyle name="40 % - Markeringsfarve1 3 6 2 2 4" xfId="25143"/>
    <cellStyle name="40 % - Markeringsfarve1 3 6 2 3" xfId="4642"/>
    <cellStyle name="40 % - Markeringsfarve1 3 6 2 3 2" xfId="9626"/>
    <cellStyle name="40 % - Markeringsfarve1 3 6 2 3 2 2" xfId="20431"/>
    <cellStyle name="40 % - Markeringsfarve1 3 6 2 3 3" xfId="15447"/>
    <cellStyle name="40 % - Markeringsfarve1 3 6 2 3 4" xfId="26804"/>
    <cellStyle name="40 % - Markeringsfarve1 3 6 2 4" xfId="6304"/>
    <cellStyle name="40 % - Markeringsfarve1 3 6 2 4 2" xfId="17110"/>
    <cellStyle name="40 % - Markeringsfarve1 3 6 2 5" xfId="12126"/>
    <cellStyle name="40 % - Markeringsfarve1 3 6 2 6" xfId="23482"/>
    <cellStyle name="40 % - Markeringsfarve1 3 6 3" xfId="2149"/>
    <cellStyle name="40 % - Markeringsfarve1 3 6 3 2" xfId="7136"/>
    <cellStyle name="40 % - Markeringsfarve1 3 6 3 2 2" xfId="17941"/>
    <cellStyle name="40 % - Markeringsfarve1 3 6 3 3" xfId="12957"/>
    <cellStyle name="40 % - Markeringsfarve1 3 6 3 4" xfId="24314"/>
    <cellStyle name="40 % - Markeringsfarve1 3 6 4" xfId="3813"/>
    <cellStyle name="40 % - Markeringsfarve1 3 6 4 2" xfId="8797"/>
    <cellStyle name="40 % - Markeringsfarve1 3 6 4 2 2" xfId="19602"/>
    <cellStyle name="40 % - Markeringsfarve1 3 6 4 3" xfId="14618"/>
    <cellStyle name="40 % - Markeringsfarve1 3 6 4 4" xfId="25975"/>
    <cellStyle name="40 % - Markeringsfarve1 3 6 5" xfId="5475"/>
    <cellStyle name="40 % - Markeringsfarve1 3 6 5 2" xfId="16281"/>
    <cellStyle name="40 % - Markeringsfarve1 3 6 6" xfId="10459"/>
    <cellStyle name="40 % - Markeringsfarve1 3 6 6 2" xfId="21264"/>
    <cellStyle name="40 % - Markeringsfarve1 3 6 7" xfId="11293"/>
    <cellStyle name="40 % - Markeringsfarve1 3 6 8" xfId="22097"/>
    <cellStyle name="40 % - Markeringsfarve1 3 6 9" xfId="22651"/>
    <cellStyle name="40 % - Markeringsfarve1 3 7" xfId="756"/>
    <cellStyle name="40 % - Markeringsfarve1 3 7 2" xfId="1588"/>
    <cellStyle name="40 % - Markeringsfarve1 3 7 2 2" xfId="3252"/>
    <cellStyle name="40 % - Markeringsfarve1 3 7 2 2 2" xfId="8239"/>
    <cellStyle name="40 % - Markeringsfarve1 3 7 2 2 2 2" xfId="19044"/>
    <cellStyle name="40 % - Markeringsfarve1 3 7 2 2 3" xfId="14060"/>
    <cellStyle name="40 % - Markeringsfarve1 3 7 2 2 4" xfId="25417"/>
    <cellStyle name="40 % - Markeringsfarve1 3 7 2 3" xfId="4916"/>
    <cellStyle name="40 % - Markeringsfarve1 3 7 2 3 2" xfId="9900"/>
    <cellStyle name="40 % - Markeringsfarve1 3 7 2 3 2 2" xfId="20705"/>
    <cellStyle name="40 % - Markeringsfarve1 3 7 2 3 3" xfId="15721"/>
    <cellStyle name="40 % - Markeringsfarve1 3 7 2 3 4" xfId="27078"/>
    <cellStyle name="40 % - Markeringsfarve1 3 7 2 4" xfId="6578"/>
    <cellStyle name="40 % - Markeringsfarve1 3 7 2 4 2" xfId="17384"/>
    <cellStyle name="40 % - Markeringsfarve1 3 7 2 5" xfId="12400"/>
    <cellStyle name="40 % - Markeringsfarve1 3 7 2 6" xfId="23756"/>
    <cellStyle name="40 % - Markeringsfarve1 3 7 3" xfId="2421"/>
    <cellStyle name="40 % - Markeringsfarve1 3 7 3 2" xfId="7408"/>
    <cellStyle name="40 % - Markeringsfarve1 3 7 3 2 2" xfId="18213"/>
    <cellStyle name="40 % - Markeringsfarve1 3 7 3 3" xfId="13229"/>
    <cellStyle name="40 % - Markeringsfarve1 3 7 3 4" xfId="24586"/>
    <cellStyle name="40 % - Markeringsfarve1 3 7 4" xfId="4085"/>
    <cellStyle name="40 % - Markeringsfarve1 3 7 4 2" xfId="9069"/>
    <cellStyle name="40 % - Markeringsfarve1 3 7 4 2 2" xfId="19874"/>
    <cellStyle name="40 % - Markeringsfarve1 3 7 4 3" xfId="14890"/>
    <cellStyle name="40 % - Markeringsfarve1 3 7 4 4" xfId="26247"/>
    <cellStyle name="40 % - Markeringsfarve1 3 7 5" xfId="5747"/>
    <cellStyle name="40 % - Markeringsfarve1 3 7 5 2" xfId="16553"/>
    <cellStyle name="40 % - Markeringsfarve1 3 7 6" xfId="10733"/>
    <cellStyle name="40 % - Markeringsfarve1 3 7 6 2" xfId="21538"/>
    <cellStyle name="40 % - Markeringsfarve1 3 7 7" xfId="11568"/>
    <cellStyle name="40 % - Markeringsfarve1 3 7 8" xfId="22925"/>
    <cellStyle name="40 % - Markeringsfarve1 3 8" xfId="1035"/>
    <cellStyle name="40 % - Markeringsfarve1 3 8 2" xfId="2699"/>
    <cellStyle name="40 % - Markeringsfarve1 3 8 2 2" xfId="7686"/>
    <cellStyle name="40 % - Markeringsfarve1 3 8 2 2 2" xfId="18491"/>
    <cellStyle name="40 % - Markeringsfarve1 3 8 2 3" xfId="13507"/>
    <cellStyle name="40 % - Markeringsfarve1 3 8 2 4" xfId="24864"/>
    <cellStyle name="40 % - Markeringsfarve1 3 8 3" xfId="4363"/>
    <cellStyle name="40 % - Markeringsfarve1 3 8 3 2" xfId="9347"/>
    <cellStyle name="40 % - Markeringsfarve1 3 8 3 2 2" xfId="20152"/>
    <cellStyle name="40 % - Markeringsfarve1 3 8 3 3" xfId="15168"/>
    <cellStyle name="40 % - Markeringsfarve1 3 8 3 4" xfId="26525"/>
    <cellStyle name="40 % - Markeringsfarve1 3 8 4" xfId="6025"/>
    <cellStyle name="40 % - Markeringsfarve1 3 8 4 2" xfId="16831"/>
    <cellStyle name="40 % - Markeringsfarve1 3 8 5" xfId="11847"/>
    <cellStyle name="40 % - Markeringsfarve1 3 8 6" xfId="23203"/>
    <cellStyle name="40 % - Markeringsfarve1 3 9" xfId="1870"/>
    <cellStyle name="40 % - Markeringsfarve1 3 9 2" xfId="6857"/>
    <cellStyle name="40 % - Markeringsfarve1 3 9 2 2" xfId="17663"/>
    <cellStyle name="40 % - Markeringsfarve1 3 9 3" xfId="12679"/>
    <cellStyle name="40 % - Markeringsfarve1 3 9 4" xfId="24036"/>
    <cellStyle name="40 % - Markeringsfarve1 4" xfId="177"/>
    <cellStyle name="40 % - Markeringsfarve1 4 10" xfId="21831"/>
    <cellStyle name="40 % - Markeringsfarve1 4 11" xfId="22384"/>
    <cellStyle name="40 % - Markeringsfarve1 4 2" xfId="497"/>
    <cellStyle name="40 % - Markeringsfarve1 4 2 2" xfId="1327"/>
    <cellStyle name="40 % - Markeringsfarve1 4 2 2 2" xfId="2991"/>
    <cellStyle name="40 % - Markeringsfarve1 4 2 2 2 2" xfId="7978"/>
    <cellStyle name="40 % - Markeringsfarve1 4 2 2 2 2 2" xfId="18783"/>
    <cellStyle name="40 % - Markeringsfarve1 4 2 2 2 3" xfId="13799"/>
    <cellStyle name="40 % - Markeringsfarve1 4 2 2 2 4" xfId="25156"/>
    <cellStyle name="40 % - Markeringsfarve1 4 2 2 3" xfId="4655"/>
    <cellStyle name="40 % - Markeringsfarve1 4 2 2 3 2" xfId="9639"/>
    <cellStyle name="40 % - Markeringsfarve1 4 2 2 3 2 2" xfId="20444"/>
    <cellStyle name="40 % - Markeringsfarve1 4 2 2 3 3" xfId="15460"/>
    <cellStyle name="40 % - Markeringsfarve1 4 2 2 3 4" xfId="26817"/>
    <cellStyle name="40 % - Markeringsfarve1 4 2 2 4" xfId="6317"/>
    <cellStyle name="40 % - Markeringsfarve1 4 2 2 4 2" xfId="17123"/>
    <cellStyle name="40 % - Markeringsfarve1 4 2 2 5" xfId="12139"/>
    <cellStyle name="40 % - Markeringsfarve1 4 2 2 6" xfId="23495"/>
    <cellStyle name="40 % - Markeringsfarve1 4 2 3" xfId="2162"/>
    <cellStyle name="40 % - Markeringsfarve1 4 2 3 2" xfId="7149"/>
    <cellStyle name="40 % - Markeringsfarve1 4 2 3 2 2" xfId="17954"/>
    <cellStyle name="40 % - Markeringsfarve1 4 2 3 3" xfId="12970"/>
    <cellStyle name="40 % - Markeringsfarve1 4 2 3 4" xfId="24327"/>
    <cellStyle name="40 % - Markeringsfarve1 4 2 4" xfId="3826"/>
    <cellStyle name="40 % - Markeringsfarve1 4 2 4 2" xfId="8810"/>
    <cellStyle name="40 % - Markeringsfarve1 4 2 4 2 2" xfId="19615"/>
    <cellStyle name="40 % - Markeringsfarve1 4 2 4 3" xfId="14631"/>
    <cellStyle name="40 % - Markeringsfarve1 4 2 4 4" xfId="25988"/>
    <cellStyle name="40 % - Markeringsfarve1 4 2 5" xfId="5488"/>
    <cellStyle name="40 % - Markeringsfarve1 4 2 5 2" xfId="16294"/>
    <cellStyle name="40 % - Markeringsfarve1 4 2 6" xfId="10472"/>
    <cellStyle name="40 % - Markeringsfarve1 4 2 6 2" xfId="21277"/>
    <cellStyle name="40 % - Markeringsfarve1 4 2 7" xfId="11306"/>
    <cellStyle name="40 % - Markeringsfarve1 4 2 8" xfId="22110"/>
    <cellStyle name="40 % - Markeringsfarve1 4 2 9" xfId="22664"/>
    <cellStyle name="40 % - Markeringsfarve1 4 3" xfId="769"/>
    <cellStyle name="40 % - Markeringsfarve1 4 3 2" xfId="1601"/>
    <cellStyle name="40 % - Markeringsfarve1 4 3 2 2" xfId="3265"/>
    <cellStyle name="40 % - Markeringsfarve1 4 3 2 2 2" xfId="8252"/>
    <cellStyle name="40 % - Markeringsfarve1 4 3 2 2 2 2" xfId="19057"/>
    <cellStyle name="40 % - Markeringsfarve1 4 3 2 2 3" xfId="14073"/>
    <cellStyle name="40 % - Markeringsfarve1 4 3 2 2 4" xfId="25430"/>
    <cellStyle name="40 % - Markeringsfarve1 4 3 2 3" xfId="4929"/>
    <cellStyle name="40 % - Markeringsfarve1 4 3 2 3 2" xfId="9913"/>
    <cellStyle name="40 % - Markeringsfarve1 4 3 2 3 2 2" xfId="20718"/>
    <cellStyle name="40 % - Markeringsfarve1 4 3 2 3 3" xfId="15734"/>
    <cellStyle name="40 % - Markeringsfarve1 4 3 2 3 4" xfId="27091"/>
    <cellStyle name="40 % - Markeringsfarve1 4 3 2 4" xfId="6591"/>
    <cellStyle name="40 % - Markeringsfarve1 4 3 2 4 2" xfId="17397"/>
    <cellStyle name="40 % - Markeringsfarve1 4 3 2 5" xfId="12413"/>
    <cellStyle name="40 % - Markeringsfarve1 4 3 2 6" xfId="23769"/>
    <cellStyle name="40 % - Markeringsfarve1 4 3 3" xfId="2434"/>
    <cellStyle name="40 % - Markeringsfarve1 4 3 3 2" xfId="7421"/>
    <cellStyle name="40 % - Markeringsfarve1 4 3 3 2 2" xfId="18226"/>
    <cellStyle name="40 % - Markeringsfarve1 4 3 3 3" xfId="13242"/>
    <cellStyle name="40 % - Markeringsfarve1 4 3 3 4" xfId="24599"/>
    <cellStyle name="40 % - Markeringsfarve1 4 3 4" xfId="4098"/>
    <cellStyle name="40 % - Markeringsfarve1 4 3 4 2" xfId="9082"/>
    <cellStyle name="40 % - Markeringsfarve1 4 3 4 2 2" xfId="19887"/>
    <cellStyle name="40 % - Markeringsfarve1 4 3 4 3" xfId="14903"/>
    <cellStyle name="40 % - Markeringsfarve1 4 3 4 4" xfId="26260"/>
    <cellStyle name="40 % - Markeringsfarve1 4 3 5" xfId="5760"/>
    <cellStyle name="40 % - Markeringsfarve1 4 3 5 2" xfId="16566"/>
    <cellStyle name="40 % - Markeringsfarve1 4 3 6" xfId="10746"/>
    <cellStyle name="40 % - Markeringsfarve1 4 3 6 2" xfId="21551"/>
    <cellStyle name="40 % - Markeringsfarve1 4 3 7" xfId="11581"/>
    <cellStyle name="40 % - Markeringsfarve1 4 3 8" xfId="22938"/>
    <cellStyle name="40 % - Markeringsfarve1 4 4" xfId="1048"/>
    <cellStyle name="40 % - Markeringsfarve1 4 4 2" xfId="2712"/>
    <cellStyle name="40 % - Markeringsfarve1 4 4 2 2" xfId="7699"/>
    <cellStyle name="40 % - Markeringsfarve1 4 4 2 2 2" xfId="18504"/>
    <cellStyle name="40 % - Markeringsfarve1 4 4 2 3" xfId="13520"/>
    <cellStyle name="40 % - Markeringsfarve1 4 4 2 4" xfId="24877"/>
    <cellStyle name="40 % - Markeringsfarve1 4 4 3" xfId="4376"/>
    <cellStyle name="40 % - Markeringsfarve1 4 4 3 2" xfId="9360"/>
    <cellStyle name="40 % - Markeringsfarve1 4 4 3 2 2" xfId="20165"/>
    <cellStyle name="40 % - Markeringsfarve1 4 4 3 3" xfId="15181"/>
    <cellStyle name="40 % - Markeringsfarve1 4 4 3 4" xfId="26538"/>
    <cellStyle name="40 % - Markeringsfarve1 4 4 4" xfId="6038"/>
    <cellStyle name="40 % - Markeringsfarve1 4 4 4 2" xfId="16844"/>
    <cellStyle name="40 % - Markeringsfarve1 4 4 5" xfId="11860"/>
    <cellStyle name="40 % - Markeringsfarve1 4 4 6" xfId="23216"/>
    <cellStyle name="40 % - Markeringsfarve1 4 5" xfId="1882"/>
    <cellStyle name="40 % - Markeringsfarve1 4 5 2" xfId="6869"/>
    <cellStyle name="40 % - Markeringsfarve1 4 5 2 2" xfId="17675"/>
    <cellStyle name="40 % - Markeringsfarve1 4 5 3" xfId="12691"/>
    <cellStyle name="40 % - Markeringsfarve1 4 5 4" xfId="24048"/>
    <cellStyle name="40 % - Markeringsfarve1 4 6" xfId="3547"/>
    <cellStyle name="40 % - Markeringsfarve1 4 6 2" xfId="8531"/>
    <cellStyle name="40 % - Markeringsfarve1 4 6 2 2" xfId="19336"/>
    <cellStyle name="40 % - Markeringsfarve1 4 6 3" xfId="14352"/>
    <cellStyle name="40 % - Markeringsfarve1 4 6 4" xfId="25709"/>
    <cellStyle name="40 % - Markeringsfarve1 4 7" xfId="5208"/>
    <cellStyle name="40 % - Markeringsfarve1 4 7 2" xfId="16015"/>
    <cellStyle name="40 % - Markeringsfarve1 4 8" xfId="10192"/>
    <cellStyle name="40 % - Markeringsfarve1 4 8 2" xfId="20997"/>
    <cellStyle name="40 % - Markeringsfarve1 4 9" xfId="11026"/>
    <cellStyle name="40 % - Markeringsfarve1 5" xfId="230"/>
    <cellStyle name="40 % - Markeringsfarve1 5 10" xfId="21884"/>
    <cellStyle name="40 % - Markeringsfarve1 5 11" xfId="22437"/>
    <cellStyle name="40 % - Markeringsfarve1 5 2" xfId="548"/>
    <cellStyle name="40 % - Markeringsfarve1 5 2 2" xfId="1380"/>
    <cellStyle name="40 % - Markeringsfarve1 5 2 2 2" xfId="3044"/>
    <cellStyle name="40 % - Markeringsfarve1 5 2 2 2 2" xfId="8031"/>
    <cellStyle name="40 % - Markeringsfarve1 5 2 2 2 2 2" xfId="18836"/>
    <cellStyle name="40 % - Markeringsfarve1 5 2 2 2 3" xfId="13852"/>
    <cellStyle name="40 % - Markeringsfarve1 5 2 2 2 4" xfId="25209"/>
    <cellStyle name="40 % - Markeringsfarve1 5 2 2 3" xfId="4708"/>
    <cellStyle name="40 % - Markeringsfarve1 5 2 2 3 2" xfId="9692"/>
    <cellStyle name="40 % - Markeringsfarve1 5 2 2 3 2 2" xfId="20497"/>
    <cellStyle name="40 % - Markeringsfarve1 5 2 2 3 3" xfId="15513"/>
    <cellStyle name="40 % - Markeringsfarve1 5 2 2 3 4" xfId="26870"/>
    <cellStyle name="40 % - Markeringsfarve1 5 2 2 4" xfId="6370"/>
    <cellStyle name="40 % - Markeringsfarve1 5 2 2 4 2" xfId="17176"/>
    <cellStyle name="40 % - Markeringsfarve1 5 2 2 5" xfId="12192"/>
    <cellStyle name="40 % - Markeringsfarve1 5 2 2 6" xfId="23548"/>
    <cellStyle name="40 % - Markeringsfarve1 5 2 3" xfId="2213"/>
    <cellStyle name="40 % - Markeringsfarve1 5 2 3 2" xfId="7200"/>
    <cellStyle name="40 % - Markeringsfarve1 5 2 3 2 2" xfId="18005"/>
    <cellStyle name="40 % - Markeringsfarve1 5 2 3 3" xfId="13021"/>
    <cellStyle name="40 % - Markeringsfarve1 5 2 3 4" xfId="24378"/>
    <cellStyle name="40 % - Markeringsfarve1 5 2 4" xfId="3877"/>
    <cellStyle name="40 % - Markeringsfarve1 5 2 4 2" xfId="8861"/>
    <cellStyle name="40 % - Markeringsfarve1 5 2 4 2 2" xfId="19666"/>
    <cellStyle name="40 % - Markeringsfarve1 5 2 4 3" xfId="14682"/>
    <cellStyle name="40 % - Markeringsfarve1 5 2 4 4" xfId="26039"/>
    <cellStyle name="40 % - Markeringsfarve1 5 2 5" xfId="5539"/>
    <cellStyle name="40 % - Markeringsfarve1 5 2 5 2" xfId="16345"/>
    <cellStyle name="40 % - Markeringsfarve1 5 2 6" xfId="10525"/>
    <cellStyle name="40 % - Markeringsfarve1 5 2 6 2" xfId="21330"/>
    <cellStyle name="40 % - Markeringsfarve1 5 2 7" xfId="11359"/>
    <cellStyle name="40 % - Markeringsfarve1 5 2 8" xfId="22163"/>
    <cellStyle name="40 % - Markeringsfarve1 5 2 9" xfId="22717"/>
    <cellStyle name="40 % - Markeringsfarve1 5 3" xfId="822"/>
    <cellStyle name="40 % - Markeringsfarve1 5 3 2" xfId="1654"/>
    <cellStyle name="40 % - Markeringsfarve1 5 3 2 2" xfId="3318"/>
    <cellStyle name="40 % - Markeringsfarve1 5 3 2 2 2" xfId="8305"/>
    <cellStyle name="40 % - Markeringsfarve1 5 3 2 2 2 2" xfId="19110"/>
    <cellStyle name="40 % - Markeringsfarve1 5 3 2 2 3" xfId="14126"/>
    <cellStyle name="40 % - Markeringsfarve1 5 3 2 2 4" xfId="25483"/>
    <cellStyle name="40 % - Markeringsfarve1 5 3 2 3" xfId="4982"/>
    <cellStyle name="40 % - Markeringsfarve1 5 3 2 3 2" xfId="9966"/>
    <cellStyle name="40 % - Markeringsfarve1 5 3 2 3 2 2" xfId="20771"/>
    <cellStyle name="40 % - Markeringsfarve1 5 3 2 3 3" xfId="15787"/>
    <cellStyle name="40 % - Markeringsfarve1 5 3 2 3 4" xfId="27144"/>
    <cellStyle name="40 % - Markeringsfarve1 5 3 2 4" xfId="6644"/>
    <cellStyle name="40 % - Markeringsfarve1 5 3 2 4 2" xfId="17450"/>
    <cellStyle name="40 % - Markeringsfarve1 5 3 2 5" xfId="12466"/>
    <cellStyle name="40 % - Markeringsfarve1 5 3 2 6" xfId="23822"/>
    <cellStyle name="40 % - Markeringsfarve1 5 3 3" xfId="2487"/>
    <cellStyle name="40 % - Markeringsfarve1 5 3 3 2" xfId="7474"/>
    <cellStyle name="40 % - Markeringsfarve1 5 3 3 2 2" xfId="18279"/>
    <cellStyle name="40 % - Markeringsfarve1 5 3 3 3" xfId="13295"/>
    <cellStyle name="40 % - Markeringsfarve1 5 3 3 4" xfId="24652"/>
    <cellStyle name="40 % - Markeringsfarve1 5 3 4" xfId="4151"/>
    <cellStyle name="40 % - Markeringsfarve1 5 3 4 2" xfId="9135"/>
    <cellStyle name="40 % - Markeringsfarve1 5 3 4 2 2" xfId="19940"/>
    <cellStyle name="40 % - Markeringsfarve1 5 3 4 3" xfId="14956"/>
    <cellStyle name="40 % - Markeringsfarve1 5 3 4 4" xfId="26313"/>
    <cellStyle name="40 % - Markeringsfarve1 5 3 5" xfId="5813"/>
    <cellStyle name="40 % - Markeringsfarve1 5 3 5 2" xfId="16619"/>
    <cellStyle name="40 % - Markeringsfarve1 5 3 6" xfId="10799"/>
    <cellStyle name="40 % - Markeringsfarve1 5 3 6 2" xfId="21604"/>
    <cellStyle name="40 % - Markeringsfarve1 5 3 7" xfId="11634"/>
    <cellStyle name="40 % - Markeringsfarve1 5 3 8" xfId="22991"/>
    <cellStyle name="40 % - Markeringsfarve1 5 4" xfId="1101"/>
    <cellStyle name="40 % - Markeringsfarve1 5 4 2" xfId="2765"/>
    <cellStyle name="40 % - Markeringsfarve1 5 4 2 2" xfId="7752"/>
    <cellStyle name="40 % - Markeringsfarve1 5 4 2 2 2" xfId="18557"/>
    <cellStyle name="40 % - Markeringsfarve1 5 4 2 3" xfId="13573"/>
    <cellStyle name="40 % - Markeringsfarve1 5 4 2 4" xfId="24930"/>
    <cellStyle name="40 % - Markeringsfarve1 5 4 3" xfId="4429"/>
    <cellStyle name="40 % - Markeringsfarve1 5 4 3 2" xfId="9413"/>
    <cellStyle name="40 % - Markeringsfarve1 5 4 3 2 2" xfId="20218"/>
    <cellStyle name="40 % - Markeringsfarve1 5 4 3 3" xfId="15234"/>
    <cellStyle name="40 % - Markeringsfarve1 5 4 3 4" xfId="26591"/>
    <cellStyle name="40 % - Markeringsfarve1 5 4 4" xfId="6091"/>
    <cellStyle name="40 % - Markeringsfarve1 5 4 4 2" xfId="16897"/>
    <cellStyle name="40 % - Markeringsfarve1 5 4 5" xfId="11913"/>
    <cellStyle name="40 % - Markeringsfarve1 5 4 6" xfId="23269"/>
    <cellStyle name="40 % - Markeringsfarve1 5 5" xfId="1935"/>
    <cellStyle name="40 % - Markeringsfarve1 5 5 2" xfId="6922"/>
    <cellStyle name="40 % - Markeringsfarve1 5 5 2 2" xfId="17728"/>
    <cellStyle name="40 % - Markeringsfarve1 5 5 3" xfId="12744"/>
    <cellStyle name="40 % - Markeringsfarve1 5 5 4" xfId="24101"/>
    <cellStyle name="40 % - Markeringsfarve1 5 6" xfId="3600"/>
    <cellStyle name="40 % - Markeringsfarve1 5 6 2" xfId="8584"/>
    <cellStyle name="40 % - Markeringsfarve1 5 6 2 2" xfId="19389"/>
    <cellStyle name="40 % - Markeringsfarve1 5 6 3" xfId="14405"/>
    <cellStyle name="40 % - Markeringsfarve1 5 6 4" xfId="25762"/>
    <cellStyle name="40 % - Markeringsfarve1 5 7" xfId="5261"/>
    <cellStyle name="40 % - Markeringsfarve1 5 7 2" xfId="16068"/>
    <cellStyle name="40 % - Markeringsfarve1 5 8" xfId="10245"/>
    <cellStyle name="40 % - Markeringsfarve1 5 8 2" xfId="21050"/>
    <cellStyle name="40 % - Markeringsfarve1 5 9" xfId="11079"/>
    <cellStyle name="40 % - Markeringsfarve1 6" xfId="286"/>
    <cellStyle name="40 % - Markeringsfarve1 6 10" xfId="21939"/>
    <cellStyle name="40 % - Markeringsfarve1 6 11" xfId="22492"/>
    <cellStyle name="40 % - Markeringsfarve1 6 2" xfId="603"/>
    <cellStyle name="40 % - Markeringsfarve1 6 2 2" xfId="1435"/>
    <cellStyle name="40 % - Markeringsfarve1 6 2 2 2" xfId="3099"/>
    <cellStyle name="40 % - Markeringsfarve1 6 2 2 2 2" xfId="8086"/>
    <cellStyle name="40 % - Markeringsfarve1 6 2 2 2 2 2" xfId="18891"/>
    <cellStyle name="40 % - Markeringsfarve1 6 2 2 2 3" xfId="13907"/>
    <cellStyle name="40 % - Markeringsfarve1 6 2 2 2 4" xfId="25264"/>
    <cellStyle name="40 % - Markeringsfarve1 6 2 2 3" xfId="4763"/>
    <cellStyle name="40 % - Markeringsfarve1 6 2 2 3 2" xfId="9747"/>
    <cellStyle name="40 % - Markeringsfarve1 6 2 2 3 2 2" xfId="20552"/>
    <cellStyle name="40 % - Markeringsfarve1 6 2 2 3 3" xfId="15568"/>
    <cellStyle name="40 % - Markeringsfarve1 6 2 2 3 4" xfId="26925"/>
    <cellStyle name="40 % - Markeringsfarve1 6 2 2 4" xfId="6425"/>
    <cellStyle name="40 % - Markeringsfarve1 6 2 2 4 2" xfId="17231"/>
    <cellStyle name="40 % - Markeringsfarve1 6 2 2 5" xfId="12247"/>
    <cellStyle name="40 % - Markeringsfarve1 6 2 2 6" xfId="23603"/>
    <cellStyle name="40 % - Markeringsfarve1 6 2 3" xfId="2268"/>
    <cellStyle name="40 % - Markeringsfarve1 6 2 3 2" xfId="7255"/>
    <cellStyle name="40 % - Markeringsfarve1 6 2 3 2 2" xfId="18060"/>
    <cellStyle name="40 % - Markeringsfarve1 6 2 3 3" xfId="13076"/>
    <cellStyle name="40 % - Markeringsfarve1 6 2 3 4" xfId="24433"/>
    <cellStyle name="40 % - Markeringsfarve1 6 2 4" xfId="3932"/>
    <cellStyle name="40 % - Markeringsfarve1 6 2 4 2" xfId="8916"/>
    <cellStyle name="40 % - Markeringsfarve1 6 2 4 2 2" xfId="19721"/>
    <cellStyle name="40 % - Markeringsfarve1 6 2 4 3" xfId="14737"/>
    <cellStyle name="40 % - Markeringsfarve1 6 2 4 4" xfId="26094"/>
    <cellStyle name="40 % - Markeringsfarve1 6 2 5" xfId="5594"/>
    <cellStyle name="40 % - Markeringsfarve1 6 2 5 2" xfId="16400"/>
    <cellStyle name="40 % - Markeringsfarve1 6 2 6" xfId="10580"/>
    <cellStyle name="40 % - Markeringsfarve1 6 2 6 2" xfId="21385"/>
    <cellStyle name="40 % - Markeringsfarve1 6 2 7" xfId="11414"/>
    <cellStyle name="40 % - Markeringsfarve1 6 2 8" xfId="22218"/>
    <cellStyle name="40 % - Markeringsfarve1 6 2 9" xfId="22772"/>
    <cellStyle name="40 % - Markeringsfarve1 6 3" xfId="877"/>
    <cellStyle name="40 % - Markeringsfarve1 6 3 2" xfId="1709"/>
    <cellStyle name="40 % - Markeringsfarve1 6 3 2 2" xfId="3373"/>
    <cellStyle name="40 % - Markeringsfarve1 6 3 2 2 2" xfId="8360"/>
    <cellStyle name="40 % - Markeringsfarve1 6 3 2 2 2 2" xfId="19165"/>
    <cellStyle name="40 % - Markeringsfarve1 6 3 2 2 3" xfId="14181"/>
    <cellStyle name="40 % - Markeringsfarve1 6 3 2 2 4" xfId="25538"/>
    <cellStyle name="40 % - Markeringsfarve1 6 3 2 3" xfId="5037"/>
    <cellStyle name="40 % - Markeringsfarve1 6 3 2 3 2" xfId="10021"/>
    <cellStyle name="40 % - Markeringsfarve1 6 3 2 3 2 2" xfId="20826"/>
    <cellStyle name="40 % - Markeringsfarve1 6 3 2 3 3" xfId="15842"/>
    <cellStyle name="40 % - Markeringsfarve1 6 3 2 3 4" xfId="27199"/>
    <cellStyle name="40 % - Markeringsfarve1 6 3 2 4" xfId="6699"/>
    <cellStyle name="40 % - Markeringsfarve1 6 3 2 4 2" xfId="17505"/>
    <cellStyle name="40 % - Markeringsfarve1 6 3 2 5" xfId="12521"/>
    <cellStyle name="40 % - Markeringsfarve1 6 3 2 6" xfId="23877"/>
    <cellStyle name="40 % - Markeringsfarve1 6 3 3" xfId="2542"/>
    <cellStyle name="40 % - Markeringsfarve1 6 3 3 2" xfId="7529"/>
    <cellStyle name="40 % - Markeringsfarve1 6 3 3 2 2" xfId="18334"/>
    <cellStyle name="40 % - Markeringsfarve1 6 3 3 3" xfId="13350"/>
    <cellStyle name="40 % - Markeringsfarve1 6 3 3 4" xfId="24707"/>
    <cellStyle name="40 % - Markeringsfarve1 6 3 4" xfId="4206"/>
    <cellStyle name="40 % - Markeringsfarve1 6 3 4 2" xfId="9190"/>
    <cellStyle name="40 % - Markeringsfarve1 6 3 4 2 2" xfId="19995"/>
    <cellStyle name="40 % - Markeringsfarve1 6 3 4 3" xfId="15011"/>
    <cellStyle name="40 % - Markeringsfarve1 6 3 4 4" xfId="26368"/>
    <cellStyle name="40 % - Markeringsfarve1 6 3 5" xfId="5868"/>
    <cellStyle name="40 % - Markeringsfarve1 6 3 5 2" xfId="16674"/>
    <cellStyle name="40 % - Markeringsfarve1 6 3 6" xfId="10854"/>
    <cellStyle name="40 % - Markeringsfarve1 6 3 6 2" xfId="21659"/>
    <cellStyle name="40 % - Markeringsfarve1 6 3 7" xfId="11689"/>
    <cellStyle name="40 % - Markeringsfarve1 6 3 8" xfId="23046"/>
    <cellStyle name="40 % - Markeringsfarve1 6 4" xfId="1156"/>
    <cellStyle name="40 % - Markeringsfarve1 6 4 2" xfId="2820"/>
    <cellStyle name="40 % - Markeringsfarve1 6 4 2 2" xfId="7807"/>
    <cellStyle name="40 % - Markeringsfarve1 6 4 2 2 2" xfId="18612"/>
    <cellStyle name="40 % - Markeringsfarve1 6 4 2 3" xfId="13628"/>
    <cellStyle name="40 % - Markeringsfarve1 6 4 2 4" xfId="24985"/>
    <cellStyle name="40 % - Markeringsfarve1 6 4 3" xfId="4484"/>
    <cellStyle name="40 % - Markeringsfarve1 6 4 3 2" xfId="9468"/>
    <cellStyle name="40 % - Markeringsfarve1 6 4 3 2 2" xfId="20273"/>
    <cellStyle name="40 % - Markeringsfarve1 6 4 3 3" xfId="15289"/>
    <cellStyle name="40 % - Markeringsfarve1 6 4 3 4" xfId="26646"/>
    <cellStyle name="40 % - Markeringsfarve1 6 4 4" xfId="6146"/>
    <cellStyle name="40 % - Markeringsfarve1 6 4 4 2" xfId="16952"/>
    <cellStyle name="40 % - Markeringsfarve1 6 4 5" xfId="11968"/>
    <cellStyle name="40 % - Markeringsfarve1 6 4 6" xfId="23324"/>
    <cellStyle name="40 % - Markeringsfarve1 6 5" xfId="1990"/>
    <cellStyle name="40 % - Markeringsfarve1 6 5 2" xfId="6977"/>
    <cellStyle name="40 % - Markeringsfarve1 6 5 2 2" xfId="17783"/>
    <cellStyle name="40 % - Markeringsfarve1 6 5 3" xfId="12799"/>
    <cellStyle name="40 % - Markeringsfarve1 6 5 4" xfId="24156"/>
    <cellStyle name="40 % - Markeringsfarve1 6 6" xfId="3655"/>
    <cellStyle name="40 % - Markeringsfarve1 6 6 2" xfId="8639"/>
    <cellStyle name="40 % - Markeringsfarve1 6 6 2 2" xfId="19444"/>
    <cellStyle name="40 % - Markeringsfarve1 6 6 3" xfId="14460"/>
    <cellStyle name="40 % - Markeringsfarve1 6 6 4" xfId="25817"/>
    <cellStyle name="40 % - Markeringsfarve1 6 7" xfId="5316"/>
    <cellStyle name="40 % - Markeringsfarve1 6 7 2" xfId="16123"/>
    <cellStyle name="40 % - Markeringsfarve1 6 8" xfId="10300"/>
    <cellStyle name="40 % - Markeringsfarve1 6 8 2" xfId="21105"/>
    <cellStyle name="40 % - Markeringsfarve1 6 9" xfId="11134"/>
    <cellStyle name="40 % - Markeringsfarve1 7" xfId="341"/>
    <cellStyle name="40 % - Markeringsfarve1 7 10" xfId="21994"/>
    <cellStyle name="40 % - Markeringsfarve1 7 11" xfId="22547"/>
    <cellStyle name="40 % - Markeringsfarve1 7 2" xfId="658"/>
    <cellStyle name="40 % - Markeringsfarve1 7 2 2" xfId="1490"/>
    <cellStyle name="40 % - Markeringsfarve1 7 2 2 2" xfId="3154"/>
    <cellStyle name="40 % - Markeringsfarve1 7 2 2 2 2" xfId="8141"/>
    <cellStyle name="40 % - Markeringsfarve1 7 2 2 2 2 2" xfId="18946"/>
    <cellStyle name="40 % - Markeringsfarve1 7 2 2 2 3" xfId="13962"/>
    <cellStyle name="40 % - Markeringsfarve1 7 2 2 2 4" xfId="25319"/>
    <cellStyle name="40 % - Markeringsfarve1 7 2 2 3" xfId="4818"/>
    <cellStyle name="40 % - Markeringsfarve1 7 2 2 3 2" xfId="9802"/>
    <cellStyle name="40 % - Markeringsfarve1 7 2 2 3 2 2" xfId="20607"/>
    <cellStyle name="40 % - Markeringsfarve1 7 2 2 3 3" xfId="15623"/>
    <cellStyle name="40 % - Markeringsfarve1 7 2 2 3 4" xfId="26980"/>
    <cellStyle name="40 % - Markeringsfarve1 7 2 2 4" xfId="6480"/>
    <cellStyle name="40 % - Markeringsfarve1 7 2 2 4 2" xfId="17286"/>
    <cellStyle name="40 % - Markeringsfarve1 7 2 2 5" xfId="12302"/>
    <cellStyle name="40 % - Markeringsfarve1 7 2 2 6" xfId="23658"/>
    <cellStyle name="40 % - Markeringsfarve1 7 2 3" xfId="2323"/>
    <cellStyle name="40 % - Markeringsfarve1 7 2 3 2" xfId="7310"/>
    <cellStyle name="40 % - Markeringsfarve1 7 2 3 2 2" xfId="18115"/>
    <cellStyle name="40 % - Markeringsfarve1 7 2 3 3" xfId="13131"/>
    <cellStyle name="40 % - Markeringsfarve1 7 2 3 4" xfId="24488"/>
    <cellStyle name="40 % - Markeringsfarve1 7 2 4" xfId="3987"/>
    <cellStyle name="40 % - Markeringsfarve1 7 2 4 2" xfId="8971"/>
    <cellStyle name="40 % - Markeringsfarve1 7 2 4 2 2" xfId="19776"/>
    <cellStyle name="40 % - Markeringsfarve1 7 2 4 3" xfId="14792"/>
    <cellStyle name="40 % - Markeringsfarve1 7 2 4 4" xfId="26149"/>
    <cellStyle name="40 % - Markeringsfarve1 7 2 5" xfId="5649"/>
    <cellStyle name="40 % - Markeringsfarve1 7 2 5 2" xfId="16455"/>
    <cellStyle name="40 % - Markeringsfarve1 7 2 6" xfId="10635"/>
    <cellStyle name="40 % - Markeringsfarve1 7 2 6 2" xfId="21440"/>
    <cellStyle name="40 % - Markeringsfarve1 7 2 7" xfId="11469"/>
    <cellStyle name="40 % - Markeringsfarve1 7 2 8" xfId="22273"/>
    <cellStyle name="40 % - Markeringsfarve1 7 2 9" xfId="22827"/>
    <cellStyle name="40 % - Markeringsfarve1 7 3" xfId="932"/>
    <cellStyle name="40 % - Markeringsfarve1 7 3 2" xfId="1764"/>
    <cellStyle name="40 % - Markeringsfarve1 7 3 2 2" xfId="3428"/>
    <cellStyle name="40 % - Markeringsfarve1 7 3 2 2 2" xfId="8415"/>
    <cellStyle name="40 % - Markeringsfarve1 7 3 2 2 2 2" xfId="19220"/>
    <cellStyle name="40 % - Markeringsfarve1 7 3 2 2 3" xfId="14236"/>
    <cellStyle name="40 % - Markeringsfarve1 7 3 2 2 4" xfId="25593"/>
    <cellStyle name="40 % - Markeringsfarve1 7 3 2 3" xfId="5092"/>
    <cellStyle name="40 % - Markeringsfarve1 7 3 2 3 2" xfId="10076"/>
    <cellStyle name="40 % - Markeringsfarve1 7 3 2 3 2 2" xfId="20881"/>
    <cellStyle name="40 % - Markeringsfarve1 7 3 2 3 3" xfId="15897"/>
    <cellStyle name="40 % - Markeringsfarve1 7 3 2 3 4" xfId="27254"/>
    <cellStyle name="40 % - Markeringsfarve1 7 3 2 4" xfId="6754"/>
    <cellStyle name="40 % - Markeringsfarve1 7 3 2 4 2" xfId="17560"/>
    <cellStyle name="40 % - Markeringsfarve1 7 3 2 5" xfId="12576"/>
    <cellStyle name="40 % - Markeringsfarve1 7 3 2 6" xfId="23932"/>
    <cellStyle name="40 % - Markeringsfarve1 7 3 3" xfId="2597"/>
    <cellStyle name="40 % - Markeringsfarve1 7 3 3 2" xfId="7584"/>
    <cellStyle name="40 % - Markeringsfarve1 7 3 3 2 2" xfId="18389"/>
    <cellStyle name="40 % - Markeringsfarve1 7 3 3 3" xfId="13405"/>
    <cellStyle name="40 % - Markeringsfarve1 7 3 3 4" xfId="24762"/>
    <cellStyle name="40 % - Markeringsfarve1 7 3 4" xfId="4261"/>
    <cellStyle name="40 % - Markeringsfarve1 7 3 4 2" xfId="9245"/>
    <cellStyle name="40 % - Markeringsfarve1 7 3 4 2 2" xfId="20050"/>
    <cellStyle name="40 % - Markeringsfarve1 7 3 4 3" xfId="15066"/>
    <cellStyle name="40 % - Markeringsfarve1 7 3 4 4" xfId="26423"/>
    <cellStyle name="40 % - Markeringsfarve1 7 3 5" xfId="5923"/>
    <cellStyle name="40 % - Markeringsfarve1 7 3 5 2" xfId="16729"/>
    <cellStyle name="40 % - Markeringsfarve1 7 3 6" xfId="10909"/>
    <cellStyle name="40 % - Markeringsfarve1 7 3 6 2" xfId="21714"/>
    <cellStyle name="40 % - Markeringsfarve1 7 3 7" xfId="11744"/>
    <cellStyle name="40 % - Markeringsfarve1 7 3 8" xfId="23101"/>
    <cellStyle name="40 % - Markeringsfarve1 7 4" xfId="1211"/>
    <cellStyle name="40 % - Markeringsfarve1 7 4 2" xfId="2875"/>
    <cellStyle name="40 % - Markeringsfarve1 7 4 2 2" xfId="7862"/>
    <cellStyle name="40 % - Markeringsfarve1 7 4 2 2 2" xfId="18667"/>
    <cellStyle name="40 % - Markeringsfarve1 7 4 2 3" xfId="13683"/>
    <cellStyle name="40 % - Markeringsfarve1 7 4 2 4" xfId="25040"/>
    <cellStyle name="40 % - Markeringsfarve1 7 4 3" xfId="4539"/>
    <cellStyle name="40 % - Markeringsfarve1 7 4 3 2" xfId="9523"/>
    <cellStyle name="40 % - Markeringsfarve1 7 4 3 2 2" xfId="20328"/>
    <cellStyle name="40 % - Markeringsfarve1 7 4 3 3" xfId="15344"/>
    <cellStyle name="40 % - Markeringsfarve1 7 4 3 4" xfId="26701"/>
    <cellStyle name="40 % - Markeringsfarve1 7 4 4" xfId="6201"/>
    <cellStyle name="40 % - Markeringsfarve1 7 4 4 2" xfId="17007"/>
    <cellStyle name="40 % - Markeringsfarve1 7 4 5" xfId="12023"/>
    <cellStyle name="40 % - Markeringsfarve1 7 4 6" xfId="23379"/>
    <cellStyle name="40 % - Markeringsfarve1 7 5" xfId="2045"/>
    <cellStyle name="40 % - Markeringsfarve1 7 5 2" xfId="7032"/>
    <cellStyle name="40 % - Markeringsfarve1 7 5 2 2" xfId="17838"/>
    <cellStyle name="40 % - Markeringsfarve1 7 5 3" xfId="12854"/>
    <cellStyle name="40 % - Markeringsfarve1 7 5 4" xfId="24211"/>
    <cellStyle name="40 % - Markeringsfarve1 7 6" xfId="3710"/>
    <cellStyle name="40 % - Markeringsfarve1 7 6 2" xfId="8694"/>
    <cellStyle name="40 % - Markeringsfarve1 7 6 2 2" xfId="19499"/>
    <cellStyle name="40 % - Markeringsfarve1 7 6 3" xfId="14515"/>
    <cellStyle name="40 % - Markeringsfarve1 7 6 4" xfId="25872"/>
    <cellStyle name="40 % - Markeringsfarve1 7 7" xfId="5371"/>
    <cellStyle name="40 % - Markeringsfarve1 7 7 2" xfId="16178"/>
    <cellStyle name="40 % - Markeringsfarve1 7 8" xfId="10355"/>
    <cellStyle name="40 % - Markeringsfarve1 7 8 2" xfId="21160"/>
    <cellStyle name="40 % - Markeringsfarve1 7 9" xfId="11189"/>
    <cellStyle name="40 % - Markeringsfarve1 8" xfId="442"/>
    <cellStyle name="40 % - Markeringsfarve1 8 2" xfId="1272"/>
    <cellStyle name="40 % - Markeringsfarve1 8 2 2" xfId="2936"/>
    <cellStyle name="40 % - Markeringsfarve1 8 2 2 2" xfId="7923"/>
    <cellStyle name="40 % - Markeringsfarve1 8 2 2 2 2" xfId="18728"/>
    <cellStyle name="40 % - Markeringsfarve1 8 2 2 3" xfId="13744"/>
    <cellStyle name="40 % - Markeringsfarve1 8 2 2 4" xfId="25101"/>
    <cellStyle name="40 % - Markeringsfarve1 8 2 3" xfId="4600"/>
    <cellStyle name="40 % - Markeringsfarve1 8 2 3 2" xfId="9584"/>
    <cellStyle name="40 % - Markeringsfarve1 8 2 3 2 2" xfId="20389"/>
    <cellStyle name="40 % - Markeringsfarve1 8 2 3 3" xfId="15405"/>
    <cellStyle name="40 % - Markeringsfarve1 8 2 3 4" xfId="26762"/>
    <cellStyle name="40 % - Markeringsfarve1 8 2 4" xfId="6262"/>
    <cellStyle name="40 % - Markeringsfarve1 8 2 4 2" xfId="17068"/>
    <cellStyle name="40 % - Markeringsfarve1 8 2 5" xfId="12084"/>
    <cellStyle name="40 % - Markeringsfarve1 8 2 6" xfId="23440"/>
    <cellStyle name="40 % - Markeringsfarve1 8 3" xfId="2107"/>
    <cellStyle name="40 % - Markeringsfarve1 8 3 2" xfId="7094"/>
    <cellStyle name="40 % - Markeringsfarve1 8 3 2 2" xfId="17899"/>
    <cellStyle name="40 % - Markeringsfarve1 8 3 3" xfId="12915"/>
    <cellStyle name="40 % - Markeringsfarve1 8 3 4" xfId="24272"/>
    <cellStyle name="40 % - Markeringsfarve1 8 4" xfId="3771"/>
    <cellStyle name="40 % - Markeringsfarve1 8 4 2" xfId="8755"/>
    <cellStyle name="40 % - Markeringsfarve1 8 4 2 2" xfId="19560"/>
    <cellStyle name="40 % - Markeringsfarve1 8 4 3" xfId="14576"/>
    <cellStyle name="40 % - Markeringsfarve1 8 4 4" xfId="25933"/>
    <cellStyle name="40 % - Markeringsfarve1 8 5" xfId="5433"/>
    <cellStyle name="40 % - Markeringsfarve1 8 5 2" xfId="16239"/>
    <cellStyle name="40 % - Markeringsfarve1 8 6" xfId="10436"/>
    <cellStyle name="40 % - Markeringsfarve1 8 6 2" xfId="21241"/>
    <cellStyle name="40 % - Markeringsfarve1 8 7" xfId="11251"/>
    <cellStyle name="40 % - Markeringsfarve1 8 8" xfId="22055"/>
    <cellStyle name="40 % - Markeringsfarve1 8 9" xfId="22609"/>
    <cellStyle name="40 % - Markeringsfarve1 9" xfId="714"/>
    <cellStyle name="40 % - Markeringsfarve1 9 2" xfId="1546"/>
    <cellStyle name="40 % - Markeringsfarve1 9 2 2" xfId="3210"/>
    <cellStyle name="40 % - Markeringsfarve1 9 2 2 2" xfId="8197"/>
    <cellStyle name="40 % - Markeringsfarve1 9 2 2 2 2" xfId="19002"/>
    <cellStyle name="40 % - Markeringsfarve1 9 2 2 3" xfId="14018"/>
    <cellStyle name="40 % - Markeringsfarve1 9 2 2 4" xfId="25375"/>
    <cellStyle name="40 % - Markeringsfarve1 9 2 3" xfId="4874"/>
    <cellStyle name="40 % - Markeringsfarve1 9 2 3 2" xfId="9858"/>
    <cellStyle name="40 % - Markeringsfarve1 9 2 3 2 2" xfId="20663"/>
    <cellStyle name="40 % - Markeringsfarve1 9 2 3 3" xfId="15679"/>
    <cellStyle name="40 % - Markeringsfarve1 9 2 3 4" xfId="27036"/>
    <cellStyle name="40 % - Markeringsfarve1 9 2 4" xfId="6536"/>
    <cellStyle name="40 % - Markeringsfarve1 9 2 4 2" xfId="17342"/>
    <cellStyle name="40 % - Markeringsfarve1 9 2 5" xfId="12358"/>
    <cellStyle name="40 % - Markeringsfarve1 9 2 6" xfId="23714"/>
    <cellStyle name="40 % - Markeringsfarve1 9 3" xfId="2379"/>
    <cellStyle name="40 % - Markeringsfarve1 9 3 2" xfId="7366"/>
    <cellStyle name="40 % - Markeringsfarve1 9 3 2 2" xfId="18171"/>
    <cellStyle name="40 % - Markeringsfarve1 9 3 3" xfId="13187"/>
    <cellStyle name="40 % - Markeringsfarve1 9 3 4" xfId="24544"/>
    <cellStyle name="40 % - Markeringsfarve1 9 4" xfId="4043"/>
    <cellStyle name="40 % - Markeringsfarve1 9 4 2" xfId="9027"/>
    <cellStyle name="40 % - Markeringsfarve1 9 4 2 2" xfId="19832"/>
    <cellStyle name="40 % - Markeringsfarve1 9 4 3" xfId="14848"/>
    <cellStyle name="40 % - Markeringsfarve1 9 4 4" xfId="26205"/>
    <cellStyle name="40 % - Markeringsfarve1 9 5" xfId="5705"/>
    <cellStyle name="40 % - Markeringsfarve1 9 5 2" xfId="16511"/>
    <cellStyle name="40 % - Markeringsfarve1 9 6" xfId="10691"/>
    <cellStyle name="40 % - Markeringsfarve1 9 6 2" xfId="21496"/>
    <cellStyle name="40 % - Markeringsfarve1 9 7" xfId="11526"/>
    <cellStyle name="40 % - Markeringsfarve1 9 8" xfId="22883"/>
    <cellStyle name="40 % - Markeringsfarve2" xfId="25" builtinId="35" customBuiltin="1"/>
    <cellStyle name="40 % - Markeringsfarve2 10" xfId="995"/>
    <cellStyle name="40 % - Markeringsfarve2 10 2" xfId="2659"/>
    <cellStyle name="40 % - Markeringsfarve2 10 2 2" xfId="7646"/>
    <cellStyle name="40 % - Markeringsfarve2 10 2 2 2" xfId="18451"/>
    <cellStyle name="40 % - Markeringsfarve2 10 2 3" xfId="13467"/>
    <cellStyle name="40 % - Markeringsfarve2 10 2 4" xfId="24824"/>
    <cellStyle name="40 % - Markeringsfarve2 10 3" xfId="4323"/>
    <cellStyle name="40 % - Markeringsfarve2 10 3 2" xfId="9307"/>
    <cellStyle name="40 % - Markeringsfarve2 10 3 2 2" xfId="20112"/>
    <cellStyle name="40 % - Markeringsfarve2 10 3 3" xfId="15128"/>
    <cellStyle name="40 % - Markeringsfarve2 10 3 4" xfId="26485"/>
    <cellStyle name="40 % - Markeringsfarve2 10 4" xfId="5985"/>
    <cellStyle name="40 % - Markeringsfarve2 10 4 2" xfId="16791"/>
    <cellStyle name="40 % - Markeringsfarve2 10 5" xfId="11807"/>
    <cellStyle name="40 % - Markeringsfarve2 10 6" xfId="23163"/>
    <cellStyle name="40 % - Markeringsfarve2 11" xfId="1829"/>
    <cellStyle name="40 % - Markeringsfarve2 11 2" xfId="6816"/>
    <cellStyle name="40 % - Markeringsfarve2 11 2 2" xfId="17622"/>
    <cellStyle name="40 % - Markeringsfarve2 11 3" xfId="12638"/>
    <cellStyle name="40 % - Markeringsfarve2 11 4" xfId="23995"/>
    <cellStyle name="40 % - Markeringsfarve2 12" xfId="3494"/>
    <cellStyle name="40 % - Markeringsfarve2 12 2" xfId="8478"/>
    <cellStyle name="40 % - Markeringsfarve2 12 2 2" xfId="19283"/>
    <cellStyle name="40 % - Markeringsfarve2 12 3" xfId="14299"/>
    <cellStyle name="40 % - Markeringsfarve2 12 4" xfId="25656"/>
    <cellStyle name="40 % - Markeringsfarve2 13" xfId="5155"/>
    <cellStyle name="40 % - Markeringsfarve2 13 2" xfId="15962"/>
    <cellStyle name="40 % - Markeringsfarve2 14" xfId="10139"/>
    <cellStyle name="40 % - Markeringsfarve2 14 2" xfId="20944"/>
    <cellStyle name="40 % - Markeringsfarve2 15" xfId="10973"/>
    <cellStyle name="40 % - Markeringsfarve2 16" xfId="21778"/>
    <cellStyle name="40 % - Markeringsfarve2 17" xfId="22331"/>
    <cellStyle name="40 % - Markeringsfarve2 2" xfId="71"/>
    <cellStyle name="40 % - Markeringsfarve2 2 10" xfId="3517"/>
    <cellStyle name="40 % - Markeringsfarve2 2 10 2" xfId="8501"/>
    <cellStyle name="40 % - Markeringsfarve2 2 10 2 2" xfId="19306"/>
    <cellStyle name="40 % - Markeringsfarve2 2 10 3" xfId="14322"/>
    <cellStyle name="40 % - Markeringsfarve2 2 10 4" xfId="25679"/>
    <cellStyle name="40 % - Markeringsfarve2 2 11" xfId="5178"/>
    <cellStyle name="40 % - Markeringsfarve2 2 11 2" xfId="15985"/>
    <cellStyle name="40 % - Markeringsfarve2 2 12" xfId="10161"/>
    <cellStyle name="40 % - Markeringsfarve2 2 12 2" xfId="20966"/>
    <cellStyle name="40 % - Markeringsfarve2 2 13" xfId="10995"/>
    <cellStyle name="40 % - Markeringsfarve2 2 14" xfId="21800"/>
    <cellStyle name="40 % - Markeringsfarve2 2 15" xfId="22353"/>
    <cellStyle name="40 % - Markeringsfarve2 2 2" xfId="200"/>
    <cellStyle name="40 % - Markeringsfarve2 2 2 10" xfId="21854"/>
    <cellStyle name="40 % - Markeringsfarve2 2 2 11" xfId="22407"/>
    <cellStyle name="40 % - Markeringsfarve2 2 2 2" xfId="518"/>
    <cellStyle name="40 % - Markeringsfarve2 2 2 2 2" xfId="1350"/>
    <cellStyle name="40 % - Markeringsfarve2 2 2 2 2 2" xfId="3014"/>
    <cellStyle name="40 % - Markeringsfarve2 2 2 2 2 2 2" xfId="8001"/>
    <cellStyle name="40 % - Markeringsfarve2 2 2 2 2 2 2 2" xfId="18806"/>
    <cellStyle name="40 % - Markeringsfarve2 2 2 2 2 2 3" xfId="13822"/>
    <cellStyle name="40 % - Markeringsfarve2 2 2 2 2 2 4" xfId="25179"/>
    <cellStyle name="40 % - Markeringsfarve2 2 2 2 2 3" xfId="4678"/>
    <cellStyle name="40 % - Markeringsfarve2 2 2 2 2 3 2" xfId="9662"/>
    <cellStyle name="40 % - Markeringsfarve2 2 2 2 2 3 2 2" xfId="20467"/>
    <cellStyle name="40 % - Markeringsfarve2 2 2 2 2 3 3" xfId="15483"/>
    <cellStyle name="40 % - Markeringsfarve2 2 2 2 2 3 4" xfId="26840"/>
    <cellStyle name="40 % - Markeringsfarve2 2 2 2 2 4" xfId="6340"/>
    <cellStyle name="40 % - Markeringsfarve2 2 2 2 2 4 2" xfId="17146"/>
    <cellStyle name="40 % - Markeringsfarve2 2 2 2 2 5" xfId="12162"/>
    <cellStyle name="40 % - Markeringsfarve2 2 2 2 2 6" xfId="23518"/>
    <cellStyle name="40 % - Markeringsfarve2 2 2 2 3" xfId="2183"/>
    <cellStyle name="40 % - Markeringsfarve2 2 2 2 3 2" xfId="7170"/>
    <cellStyle name="40 % - Markeringsfarve2 2 2 2 3 2 2" xfId="17975"/>
    <cellStyle name="40 % - Markeringsfarve2 2 2 2 3 3" xfId="12991"/>
    <cellStyle name="40 % - Markeringsfarve2 2 2 2 3 4" xfId="24348"/>
    <cellStyle name="40 % - Markeringsfarve2 2 2 2 4" xfId="3847"/>
    <cellStyle name="40 % - Markeringsfarve2 2 2 2 4 2" xfId="8831"/>
    <cellStyle name="40 % - Markeringsfarve2 2 2 2 4 2 2" xfId="19636"/>
    <cellStyle name="40 % - Markeringsfarve2 2 2 2 4 3" xfId="14652"/>
    <cellStyle name="40 % - Markeringsfarve2 2 2 2 4 4" xfId="26009"/>
    <cellStyle name="40 % - Markeringsfarve2 2 2 2 5" xfId="5509"/>
    <cellStyle name="40 % - Markeringsfarve2 2 2 2 5 2" xfId="16315"/>
    <cellStyle name="40 % - Markeringsfarve2 2 2 2 6" xfId="10495"/>
    <cellStyle name="40 % - Markeringsfarve2 2 2 2 6 2" xfId="21300"/>
    <cellStyle name="40 % - Markeringsfarve2 2 2 2 7" xfId="11329"/>
    <cellStyle name="40 % - Markeringsfarve2 2 2 2 8" xfId="22133"/>
    <cellStyle name="40 % - Markeringsfarve2 2 2 2 9" xfId="22687"/>
    <cellStyle name="40 % - Markeringsfarve2 2 2 3" xfId="792"/>
    <cellStyle name="40 % - Markeringsfarve2 2 2 3 2" xfId="1624"/>
    <cellStyle name="40 % - Markeringsfarve2 2 2 3 2 2" xfId="3288"/>
    <cellStyle name="40 % - Markeringsfarve2 2 2 3 2 2 2" xfId="8275"/>
    <cellStyle name="40 % - Markeringsfarve2 2 2 3 2 2 2 2" xfId="19080"/>
    <cellStyle name="40 % - Markeringsfarve2 2 2 3 2 2 3" xfId="14096"/>
    <cellStyle name="40 % - Markeringsfarve2 2 2 3 2 2 4" xfId="25453"/>
    <cellStyle name="40 % - Markeringsfarve2 2 2 3 2 3" xfId="4952"/>
    <cellStyle name="40 % - Markeringsfarve2 2 2 3 2 3 2" xfId="9936"/>
    <cellStyle name="40 % - Markeringsfarve2 2 2 3 2 3 2 2" xfId="20741"/>
    <cellStyle name="40 % - Markeringsfarve2 2 2 3 2 3 3" xfId="15757"/>
    <cellStyle name="40 % - Markeringsfarve2 2 2 3 2 3 4" xfId="27114"/>
    <cellStyle name="40 % - Markeringsfarve2 2 2 3 2 4" xfId="6614"/>
    <cellStyle name="40 % - Markeringsfarve2 2 2 3 2 4 2" xfId="17420"/>
    <cellStyle name="40 % - Markeringsfarve2 2 2 3 2 5" xfId="12436"/>
    <cellStyle name="40 % - Markeringsfarve2 2 2 3 2 6" xfId="23792"/>
    <cellStyle name="40 % - Markeringsfarve2 2 2 3 3" xfId="2457"/>
    <cellStyle name="40 % - Markeringsfarve2 2 2 3 3 2" xfId="7444"/>
    <cellStyle name="40 % - Markeringsfarve2 2 2 3 3 2 2" xfId="18249"/>
    <cellStyle name="40 % - Markeringsfarve2 2 2 3 3 3" xfId="13265"/>
    <cellStyle name="40 % - Markeringsfarve2 2 2 3 3 4" xfId="24622"/>
    <cellStyle name="40 % - Markeringsfarve2 2 2 3 4" xfId="4121"/>
    <cellStyle name="40 % - Markeringsfarve2 2 2 3 4 2" xfId="9105"/>
    <cellStyle name="40 % - Markeringsfarve2 2 2 3 4 2 2" xfId="19910"/>
    <cellStyle name="40 % - Markeringsfarve2 2 2 3 4 3" xfId="14926"/>
    <cellStyle name="40 % - Markeringsfarve2 2 2 3 4 4" xfId="26283"/>
    <cellStyle name="40 % - Markeringsfarve2 2 2 3 5" xfId="5783"/>
    <cellStyle name="40 % - Markeringsfarve2 2 2 3 5 2" xfId="16589"/>
    <cellStyle name="40 % - Markeringsfarve2 2 2 3 6" xfId="10769"/>
    <cellStyle name="40 % - Markeringsfarve2 2 2 3 6 2" xfId="21574"/>
    <cellStyle name="40 % - Markeringsfarve2 2 2 3 7" xfId="11604"/>
    <cellStyle name="40 % - Markeringsfarve2 2 2 3 8" xfId="22961"/>
    <cellStyle name="40 % - Markeringsfarve2 2 2 4" xfId="1071"/>
    <cellStyle name="40 % - Markeringsfarve2 2 2 4 2" xfId="2735"/>
    <cellStyle name="40 % - Markeringsfarve2 2 2 4 2 2" xfId="7722"/>
    <cellStyle name="40 % - Markeringsfarve2 2 2 4 2 2 2" xfId="18527"/>
    <cellStyle name="40 % - Markeringsfarve2 2 2 4 2 3" xfId="13543"/>
    <cellStyle name="40 % - Markeringsfarve2 2 2 4 2 4" xfId="24900"/>
    <cellStyle name="40 % - Markeringsfarve2 2 2 4 3" xfId="4399"/>
    <cellStyle name="40 % - Markeringsfarve2 2 2 4 3 2" xfId="9383"/>
    <cellStyle name="40 % - Markeringsfarve2 2 2 4 3 2 2" xfId="20188"/>
    <cellStyle name="40 % - Markeringsfarve2 2 2 4 3 3" xfId="15204"/>
    <cellStyle name="40 % - Markeringsfarve2 2 2 4 3 4" xfId="26561"/>
    <cellStyle name="40 % - Markeringsfarve2 2 2 4 4" xfId="6061"/>
    <cellStyle name="40 % - Markeringsfarve2 2 2 4 4 2" xfId="16867"/>
    <cellStyle name="40 % - Markeringsfarve2 2 2 4 5" xfId="11883"/>
    <cellStyle name="40 % - Markeringsfarve2 2 2 4 6" xfId="23239"/>
    <cellStyle name="40 % - Markeringsfarve2 2 2 5" xfId="1905"/>
    <cellStyle name="40 % - Markeringsfarve2 2 2 5 2" xfId="6892"/>
    <cellStyle name="40 % - Markeringsfarve2 2 2 5 2 2" xfId="17698"/>
    <cellStyle name="40 % - Markeringsfarve2 2 2 5 3" xfId="12714"/>
    <cellStyle name="40 % - Markeringsfarve2 2 2 5 4" xfId="24071"/>
    <cellStyle name="40 % - Markeringsfarve2 2 2 6" xfId="3570"/>
    <cellStyle name="40 % - Markeringsfarve2 2 2 6 2" xfId="8554"/>
    <cellStyle name="40 % - Markeringsfarve2 2 2 6 2 2" xfId="19359"/>
    <cellStyle name="40 % - Markeringsfarve2 2 2 6 3" xfId="14375"/>
    <cellStyle name="40 % - Markeringsfarve2 2 2 6 4" xfId="25732"/>
    <cellStyle name="40 % - Markeringsfarve2 2 2 7" xfId="5231"/>
    <cellStyle name="40 % - Markeringsfarve2 2 2 7 2" xfId="16038"/>
    <cellStyle name="40 % - Markeringsfarve2 2 2 8" xfId="10215"/>
    <cellStyle name="40 % - Markeringsfarve2 2 2 8 2" xfId="21020"/>
    <cellStyle name="40 % - Markeringsfarve2 2 2 9" xfId="11049"/>
    <cellStyle name="40 % - Markeringsfarve2 2 3" xfId="255"/>
    <cellStyle name="40 % - Markeringsfarve2 2 3 10" xfId="21908"/>
    <cellStyle name="40 % - Markeringsfarve2 2 3 11" xfId="22461"/>
    <cellStyle name="40 % - Markeringsfarve2 2 3 2" xfId="572"/>
    <cellStyle name="40 % - Markeringsfarve2 2 3 2 2" xfId="1404"/>
    <cellStyle name="40 % - Markeringsfarve2 2 3 2 2 2" xfId="3068"/>
    <cellStyle name="40 % - Markeringsfarve2 2 3 2 2 2 2" xfId="8055"/>
    <cellStyle name="40 % - Markeringsfarve2 2 3 2 2 2 2 2" xfId="18860"/>
    <cellStyle name="40 % - Markeringsfarve2 2 3 2 2 2 3" xfId="13876"/>
    <cellStyle name="40 % - Markeringsfarve2 2 3 2 2 2 4" xfId="25233"/>
    <cellStyle name="40 % - Markeringsfarve2 2 3 2 2 3" xfId="4732"/>
    <cellStyle name="40 % - Markeringsfarve2 2 3 2 2 3 2" xfId="9716"/>
    <cellStyle name="40 % - Markeringsfarve2 2 3 2 2 3 2 2" xfId="20521"/>
    <cellStyle name="40 % - Markeringsfarve2 2 3 2 2 3 3" xfId="15537"/>
    <cellStyle name="40 % - Markeringsfarve2 2 3 2 2 3 4" xfId="26894"/>
    <cellStyle name="40 % - Markeringsfarve2 2 3 2 2 4" xfId="6394"/>
    <cellStyle name="40 % - Markeringsfarve2 2 3 2 2 4 2" xfId="17200"/>
    <cellStyle name="40 % - Markeringsfarve2 2 3 2 2 5" xfId="12216"/>
    <cellStyle name="40 % - Markeringsfarve2 2 3 2 2 6" xfId="23572"/>
    <cellStyle name="40 % - Markeringsfarve2 2 3 2 3" xfId="2237"/>
    <cellStyle name="40 % - Markeringsfarve2 2 3 2 3 2" xfId="7224"/>
    <cellStyle name="40 % - Markeringsfarve2 2 3 2 3 2 2" xfId="18029"/>
    <cellStyle name="40 % - Markeringsfarve2 2 3 2 3 3" xfId="13045"/>
    <cellStyle name="40 % - Markeringsfarve2 2 3 2 3 4" xfId="24402"/>
    <cellStyle name="40 % - Markeringsfarve2 2 3 2 4" xfId="3901"/>
    <cellStyle name="40 % - Markeringsfarve2 2 3 2 4 2" xfId="8885"/>
    <cellStyle name="40 % - Markeringsfarve2 2 3 2 4 2 2" xfId="19690"/>
    <cellStyle name="40 % - Markeringsfarve2 2 3 2 4 3" xfId="14706"/>
    <cellStyle name="40 % - Markeringsfarve2 2 3 2 4 4" xfId="26063"/>
    <cellStyle name="40 % - Markeringsfarve2 2 3 2 5" xfId="5563"/>
    <cellStyle name="40 % - Markeringsfarve2 2 3 2 5 2" xfId="16369"/>
    <cellStyle name="40 % - Markeringsfarve2 2 3 2 6" xfId="10549"/>
    <cellStyle name="40 % - Markeringsfarve2 2 3 2 6 2" xfId="21354"/>
    <cellStyle name="40 % - Markeringsfarve2 2 3 2 7" xfId="11383"/>
    <cellStyle name="40 % - Markeringsfarve2 2 3 2 8" xfId="22187"/>
    <cellStyle name="40 % - Markeringsfarve2 2 3 2 9" xfId="22741"/>
    <cellStyle name="40 % - Markeringsfarve2 2 3 3" xfId="846"/>
    <cellStyle name="40 % - Markeringsfarve2 2 3 3 2" xfId="1678"/>
    <cellStyle name="40 % - Markeringsfarve2 2 3 3 2 2" xfId="3342"/>
    <cellStyle name="40 % - Markeringsfarve2 2 3 3 2 2 2" xfId="8329"/>
    <cellStyle name="40 % - Markeringsfarve2 2 3 3 2 2 2 2" xfId="19134"/>
    <cellStyle name="40 % - Markeringsfarve2 2 3 3 2 2 3" xfId="14150"/>
    <cellStyle name="40 % - Markeringsfarve2 2 3 3 2 2 4" xfId="25507"/>
    <cellStyle name="40 % - Markeringsfarve2 2 3 3 2 3" xfId="5006"/>
    <cellStyle name="40 % - Markeringsfarve2 2 3 3 2 3 2" xfId="9990"/>
    <cellStyle name="40 % - Markeringsfarve2 2 3 3 2 3 2 2" xfId="20795"/>
    <cellStyle name="40 % - Markeringsfarve2 2 3 3 2 3 3" xfId="15811"/>
    <cellStyle name="40 % - Markeringsfarve2 2 3 3 2 3 4" xfId="27168"/>
    <cellStyle name="40 % - Markeringsfarve2 2 3 3 2 4" xfId="6668"/>
    <cellStyle name="40 % - Markeringsfarve2 2 3 3 2 4 2" xfId="17474"/>
    <cellStyle name="40 % - Markeringsfarve2 2 3 3 2 5" xfId="12490"/>
    <cellStyle name="40 % - Markeringsfarve2 2 3 3 2 6" xfId="23846"/>
    <cellStyle name="40 % - Markeringsfarve2 2 3 3 3" xfId="2511"/>
    <cellStyle name="40 % - Markeringsfarve2 2 3 3 3 2" xfId="7498"/>
    <cellStyle name="40 % - Markeringsfarve2 2 3 3 3 2 2" xfId="18303"/>
    <cellStyle name="40 % - Markeringsfarve2 2 3 3 3 3" xfId="13319"/>
    <cellStyle name="40 % - Markeringsfarve2 2 3 3 3 4" xfId="24676"/>
    <cellStyle name="40 % - Markeringsfarve2 2 3 3 4" xfId="4175"/>
    <cellStyle name="40 % - Markeringsfarve2 2 3 3 4 2" xfId="9159"/>
    <cellStyle name="40 % - Markeringsfarve2 2 3 3 4 2 2" xfId="19964"/>
    <cellStyle name="40 % - Markeringsfarve2 2 3 3 4 3" xfId="14980"/>
    <cellStyle name="40 % - Markeringsfarve2 2 3 3 4 4" xfId="26337"/>
    <cellStyle name="40 % - Markeringsfarve2 2 3 3 5" xfId="5837"/>
    <cellStyle name="40 % - Markeringsfarve2 2 3 3 5 2" xfId="16643"/>
    <cellStyle name="40 % - Markeringsfarve2 2 3 3 6" xfId="10823"/>
    <cellStyle name="40 % - Markeringsfarve2 2 3 3 6 2" xfId="21628"/>
    <cellStyle name="40 % - Markeringsfarve2 2 3 3 7" xfId="11658"/>
    <cellStyle name="40 % - Markeringsfarve2 2 3 3 8" xfId="23015"/>
    <cellStyle name="40 % - Markeringsfarve2 2 3 4" xfId="1125"/>
    <cellStyle name="40 % - Markeringsfarve2 2 3 4 2" xfId="2789"/>
    <cellStyle name="40 % - Markeringsfarve2 2 3 4 2 2" xfId="7776"/>
    <cellStyle name="40 % - Markeringsfarve2 2 3 4 2 2 2" xfId="18581"/>
    <cellStyle name="40 % - Markeringsfarve2 2 3 4 2 3" xfId="13597"/>
    <cellStyle name="40 % - Markeringsfarve2 2 3 4 2 4" xfId="24954"/>
    <cellStyle name="40 % - Markeringsfarve2 2 3 4 3" xfId="4453"/>
    <cellStyle name="40 % - Markeringsfarve2 2 3 4 3 2" xfId="9437"/>
    <cellStyle name="40 % - Markeringsfarve2 2 3 4 3 2 2" xfId="20242"/>
    <cellStyle name="40 % - Markeringsfarve2 2 3 4 3 3" xfId="15258"/>
    <cellStyle name="40 % - Markeringsfarve2 2 3 4 3 4" xfId="26615"/>
    <cellStyle name="40 % - Markeringsfarve2 2 3 4 4" xfId="6115"/>
    <cellStyle name="40 % - Markeringsfarve2 2 3 4 4 2" xfId="16921"/>
    <cellStyle name="40 % - Markeringsfarve2 2 3 4 5" xfId="11937"/>
    <cellStyle name="40 % - Markeringsfarve2 2 3 4 6" xfId="23293"/>
    <cellStyle name="40 % - Markeringsfarve2 2 3 5" xfId="1959"/>
    <cellStyle name="40 % - Markeringsfarve2 2 3 5 2" xfId="6946"/>
    <cellStyle name="40 % - Markeringsfarve2 2 3 5 2 2" xfId="17752"/>
    <cellStyle name="40 % - Markeringsfarve2 2 3 5 3" xfId="12768"/>
    <cellStyle name="40 % - Markeringsfarve2 2 3 5 4" xfId="24125"/>
    <cellStyle name="40 % - Markeringsfarve2 2 3 6" xfId="3624"/>
    <cellStyle name="40 % - Markeringsfarve2 2 3 6 2" xfId="8608"/>
    <cellStyle name="40 % - Markeringsfarve2 2 3 6 2 2" xfId="19413"/>
    <cellStyle name="40 % - Markeringsfarve2 2 3 6 3" xfId="14429"/>
    <cellStyle name="40 % - Markeringsfarve2 2 3 6 4" xfId="25786"/>
    <cellStyle name="40 % - Markeringsfarve2 2 3 7" xfId="5285"/>
    <cellStyle name="40 % - Markeringsfarve2 2 3 7 2" xfId="16092"/>
    <cellStyle name="40 % - Markeringsfarve2 2 3 8" xfId="10269"/>
    <cellStyle name="40 % - Markeringsfarve2 2 3 8 2" xfId="21074"/>
    <cellStyle name="40 % - Markeringsfarve2 2 3 9" xfId="11103"/>
    <cellStyle name="40 % - Markeringsfarve2 2 4" xfId="310"/>
    <cellStyle name="40 % - Markeringsfarve2 2 4 10" xfId="21963"/>
    <cellStyle name="40 % - Markeringsfarve2 2 4 11" xfId="22516"/>
    <cellStyle name="40 % - Markeringsfarve2 2 4 2" xfId="627"/>
    <cellStyle name="40 % - Markeringsfarve2 2 4 2 2" xfId="1459"/>
    <cellStyle name="40 % - Markeringsfarve2 2 4 2 2 2" xfId="3123"/>
    <cellStyle name="40 % - Markeringsfarve2 2 4 2 2 2 2" xfId="8110"/>
    <cellStyle name="40 % - Markeringsfarve2 2 4 2 2 2 2 2" xfId="18915"/>
    <cellStyle name="40 % - Markeringsfarve2 2 4 2 2 2 3" xfId="13931"/>
    <cellStyle name="40 % - Markeringsfarve2 2 4 2 2 2 4" xfId="25288"/>
    <cellStyle name="40 % - Markeringsfarve2 2 4 2 2 3" xfId="4787"/>
    <cellStyle name="40 % - Markeringsfarve2 2 4 2 2 3 2" xfId="9771"/>
    <cellStyle name="40 % - Markeringsfarve2 2 4 2 2 3 2 2" xfId="20576"/>
    <cellStyle name="40 % - Markeringsfarve2 2 4 2 2 3 3" xfId="15592"/>
    <cellStyle name="40 % - Markeringsfarve2 2 4 2 2 3 4" xfId="26949"/>
    <cellStyle name="40 % - Markeringsfarve2 2 4 2 2 4" xfId="6449"/>
    <cellStyle name="40 % - Markeringsfarve2 2 4 2 2 4 2" xfId="17255"/>
    <cellStyle name="40 % - Markeringsfarve2 2 4 2 2 5" xfId="12271"/>
    <cellStyle name="40 % - Markeringsfarve2 2 4 2 2 6" xfId="23627"/>
    <cellStyle name="40 % - Markeringsfarve2 2 4 2 3" xfId="2292"/>
    <cellStyle name="40 % - Markeringsfarve2 2 4 2 3 2" xfId="7279"/>
    <cellStyle name="40 % - Markeringsfarve2 2 4 2 3 2 2" xfId="18084"/>
    <cellStyle name="40 % - Markeringsfarve2 2 4 2 3 3" xfId="13100"/>
    <cellStyle name="40 % - Markeringsfarve2 2 4 2 3 4" xfId="24457"/>
    <cellStyle name="40 % - Markeringsfarve2 2 4 2 4" xfId="3956"/>
    <cellStyle name="40 % - Markeringsfarve2 2 4 2 4 2" xfId="8940"/>
    <cellStyle name="40 % - Markeringsfarve2 2 4 2 4 2 2" xfId="19745"/>
    <cellStyle name="40 % - Markeringsfarve2 2 4 2 4 3" xfId="14761"/>
    <cellStyle name="40 % - Markeringsfarve2 2 4 2 4 4" xfId="26118"/>
    <cellStyle name="40 % - Markeringsfarve2 2 4 2 5" xfId="5618"/>
    <cellStyle name="40 % - Markeringsfarve2 2 4 2 5 2" xfId="16424"/>
    <cellStyle name="40 % - Markeringsfarve2 2 4 2 6" xfId="10604"/>
    <cellStyle name="40 % - Markeringsfarve2 2 4 2 6 2" xfId="21409"/>
    <cellStyle name="40 % - Markeringsfarve2 2 4 2 7" xfId="11438"/>
    <cellStyle name="40 % - Markeringsfarve2 2 4 2 8" xfId="22242"/>
    <cellStyle name="40 % - Markeringsfarve2 2 4 2 9" xfId="22796"/>
    <cellStyle name="40 % - Markeringsfarve2 2 4 3" xfId="901"/>
    <cellStyle name="40 % - Markeringsfarve2 2 4 3 2" xfId="1733"/>
    <cellStyle name="40 % - Markeringsfarve2 2 4 3 2 2" xfId="3397"/>
    <cellStyle name="40 % - Markeringsfarve2 2 4 3 2 2 2" xfId="8384"/>
    <cellStyle name="40 % - Markeringsfarve2 2 4 3 2 2 2 2" xfId="19189"/>
    <cellStyle name="40 % - Markeringsfarve2 2 4 3 2 2 3" xfId="14205"/>
    <cellStyle name="40 % - Markeringsfarve2 2 4 3 2 2 4" xfId="25562"/>
    <cellStyle name="40 % - Markeringsfarve2 2 4 3 2 3" xfId="5061"/>
    <cellStyle name="40 % - Markeringsfarve2 2 4 3 2 3 2" xfId="10045"/>
    <cellStyle name="40 % - Markeringsfarve2 2 4 3 2 3 2 2" xfId="20850"/>
    <cellStyle name="40 % - Markeringsfarve2 2 4 3 2 3 3" xfId="15866"/>
    <cellStyle name="40 % - Markeringsfarve2 2 4 3 2 3 4" xfId="27223"/>
    <cellStyle name="40 % - Markeringsfarve2 2 4 3 2 4" xfId="6723"/>
    <cellStyle name="40 % - Markeringsfarve2 2 4 3 2 4 2" xfId="17529"/>
    <cellStyle name="40 % - Markeringsfarve2 2 4 3 2 5" xfId="12545"/>
    <cellStyle name="40 % - Markeringsfarve2 2 4 3 2 6" xfId="23901"/>
    <cellStyle name="40 % - Markeringsfarve2 2 4 3 3" xfId="2566"/>
    <cellStyle name="40 % - Markeringsfarve2 2 4 3 3 2" xfId="7553"/>
    <cellStyle name="40 % - Markeringsfarve2 2 4 3 3 2 2" xfId="18358"/>
    <cellStyle name="40 % - Markeringsfarve2 2 4 3 3 3" xfId="13374"/>
    <cellStyle name="40 % - Markeringsfarve2 2 4 3 3 4" xfId="24731"/>
    <cellStyle name="40 % - Markeringsfarve2 2 4 3 4" xfId="4230"/>
    <cellStyle name="40 % - Markeringsfarve2 2 4 3 4 2" xfId="9214"/>
    <cellStyle name="40 % - Markeringsfarve2 2 4 3 4 2 2" xfId="20019"/>
    <cellStyle name="40 % - Markeringsfarve2 2 4 3 4 3" xfId="15035"/>
    <cellStyle name="40 % - Markeringsfarve2 2 4 3 4 4" xfId="26392"/>
    <cellStyle name="40 % - Markeringsfarve2 2 4 3 5" xfId="5892"/>
    <cellStyle name="40 % - Markeringsfarve2 2 4 3 5 2" xfId="16698"/>
    <cellStyle name="40 % - Markeringsfarve2 2 4 3 6" xfId="10878"/>
    <cellStyle name="40 % - Markeringsfarve2 2 4 3 6 2" xfId="21683"/>
    <cellStyle name="40 % - Markeringsfarve2 2 4 3 7" xfId="11713"/>
    <cellStyle name="40 % - Markeringsfarve2 2 4 3 8" xfId="23070"/>
    <cellStyle name="40 % - Markeringsfarve2 2 4 4" xfId="1180"/>
    <cellStyle name="40 % - Markeringsfarve2 2 4 4 2" xfId="2844"/>
    <cellStyle name="40 % - Markeringsfarve2 2 4 4 2 2" xfId="7831"/>
    <cellStyle name="40 % - Markeringsfarve2 2 4 4 2 2 2" xfId="18636"/>
    <cellStyle name="40 % - Markeringsfarve2 2 4 4 2 3" xfId="13652"/>
    <cellStyle name="40 % - Markeringsfarve2 2 4 4 2 4" xfId="25009"/>
    <cellStyle name="40 % - Markeringsfarve2 2 4 4 3" xfId="4508"/>
    <cellStyle name="40 % - Markeringsfarve2 2 4 4 3 2" xfId="9492"/>
    <cellStyle name="40 % - Markeringsfarve2 2 4 4 3 2 2" xfId="20297"/>
    <cellStyle name="40 % - Markeringsfarve2 2 4 4 3 3" xfId="15313"/>
    <cellStyle name="40 % - Markeringsfarve2 2 4 4 3 4" xfId="26670"/>
    <cellStyle name="40 % - Markeringsfarve2 2 4 4 4" xfId="6170"/>
    <cellStyle name="40 % - Markeringsfarve2 2 4 4 4 2" xfId="16976"/>
    <cellStyle name="40 % - Markeringsfarve2 2 4 4 5" xfId="11992"/>
    <cellStyle name="40 % - Markeringsfarve2 2 4 4 6" xfId="23348"/>
    <cellStyle name="40 % - Markeringsfarve2 2 4 5" xfId="2014"/>
    <cellStyle name="40 % - Markeringsfarve2 2 4 5 2" xfId="7001"/>
    <cellStyle name="40 % - Markeringsfarve2 2 4 5 2 2" xfId="17807"/>
    <cellStyle name="40 % - Markeringsfarve2 2 4 5 3" xfId="12823"/>
    <cellStyle name="40 % - Markeringsfarve2 2 4 5 4" xfId="24180"/>
    <cellStyle name="40 % - Markeringsfarve2 2 4 6" xfId="3679"/>
    <cellStyle name="40 % - Markeringsfarve2 2 4 6 2" xfId="8663"/>
    <cellStyle name="40 % - Markeringsfarve2 2 4 6 2 2" xfId="19468"/>
    <cellStyle name="40 % - Markeringsfarve2 2 4 6 3" xfId="14484"/>
    <cellStyle name="40 % - Markeringsfarve2 2 4 6 4" xfId="25841"/>
    <cellStyle name="40 % - Markeringsfarve2 2 4 7" xfId="5340"/>
    <cellStyle name="40 % - Markeringsfarve2 2 4 7 2" xfId="16147"/>
    <cellStyle name="40 % - Markeringsfarve2 2 4 8" xfId="10324"/>
    <cellStyle name="40 % - Markeringsfarve2 2 4 8 2" xfId="21129"/>
    <cellStyle name="40 % - Markeringsfarve2 2 4 9" xfId="11158"/>
    <cellStyle name="40 % - Markeringsfarve2 2 5" xfId="366"/>
    <cellStyle name="40 % - Markeringsfarve2 2 5 10" xfId="22019"/>
    <cellStyle name="40 % - Markeringsfarve2 2 5 11" xfId="22572"/>
    <cellStyle name="40 % - Markeringsfarve2 2 5 2" xfId="683"/>
    <cellStyle name="40 % - Markeringsfarve2 2 5 2 2" xfId="1515"/>
    <cellStyle name="40 % - Markeringsfarve2 2 5 2 2 2" xfId="3179"/>
    <cellStyle name="40 % - Markeringsfarve2 2 5 2 2 2 2" xfId="8166"/>
    <cellStyle name="40 % - Markeringsfarve2 2 5 2 2 2 2 2" xfId="18971"/>
    <cellStyle name="40 % - Markeringsfarve2 2 5 2 2 2 3" xfId="13987"/>
    <cellStyle name="40 % - Markeringsfarve2 2 5 2 2 2 4" xfId="25344"/>
    <cellStyle name="40 % - Markeringsfarve2 2 5 2 2 3" xfId="4843"/>
    <cellStyle name="40 % - Markeringsfarve2 2 5 2 2 3 2" xfId="9827"/>
    <cellStyle name="40 % - Markeringsfarve2 2 5 2 2 3 2 2" xfId="20632"/>
    <cellStyle name="40 % - Markeringsfarve2 2 5 2 2 3 3" xfId="15648"/>
    <cellStyle name="40 % - Markeringsfarve2 2 5 2 2 3 4" xfId="27005"/>
    <cellStyle name="40 % - Markeringsfarve2 2 5 2 2 4" xfId="6505"/>
    <cellStyle name="40 % - Markeringsfarve2 2 5 2 2 4 2" xfId="17311"/>
    <cellStyle name="40 % - Markeringsfarve2 2 5 2 2 5" xfId="12327"/>
    <cellStyle name="40 % - Markeringsfarve2 2 5 2 2 6" xfId="23683"/>
    <cellStyle name="40 % - Markeringsfarve2 2 5 2 3" xfId="2348"/>
    <cellStyle name="40 % - Markeringsfarve2 2 5 2 3 2" xfId="7335"/>
    <cellStyle name="40 % - Markeringsfarve2 2 5 2 3 2 2" xfId="18140"/>
    <cellStyle name="40 % - Markeringsfarve2 2 5 2 3 3" xfId="13156"/>
    <cellStyle name="40 % - Markeringsfarve2 2 5 2 3 4" xfId="24513"/>
    <cellStyle name="40 % - Markeringsfarve2 2 5 2 4" xfId="4012"/>
    <cellStyle name="40 % - Markeringsfarve2 2 5 2 4 2" xfId="8996"/>
    <cellStyle name="40 % - Markeringsfarve2 2 5 2 4 2 2" xfId="19801"/>
    <cellStyle name="40 % - Markeringsfarve2 2 5 2 4 3" xfId="14817"/>
    <cellStyle name="40 % - Markeringsfarve2 2 5 2 4 4" xfId="26174"/>
    <cellStyle name="40 % - Markeringsfarve2 2 5 2 5" xfId="5674"/>
    <cellStyle name="40 % - Markeringsfarve2 2 5 2 5 2" xfId="16480"/>
    <cellStyle name="40 % - Markeringsfarve2 2 5 2 6" xfId="10660"/>
    <cellStyle name="40 % - Markeringsfarve2 2 5 2 6 2" xfId="21465"/>
    <cellStyle name="40 % - Markeringsfarve2 2 5 2 7" xfId="11494"/>
    <cellStyle name="40 % - Markeringsfarve2 2 5 2 8" xfId="22298"/>
    <cellStyle name="40 % - Markeringsfarve2 2 5 2 9" xfId="22852"/>
    <cellStyle name="40 % - Markeringsfarve2 2 5 3" xfId="957"/>
    <cellStyle name="40 % - Markeringsfarve2 2 5 3 2" xfId="1789"/>
    <cellStyle name="40 % - Markeringsfarve2 2 5 3 2 2" xfId="3453"/>
    <cellStyle name="40 % - Markeringsfarve2 2 5 3 2 2 2" xfId="8440"/>
    <cellStyle name="40 % - Markeringsfarve2 2 5 3 2 2 2 2" xfId="19245"/>
    <cellStyle name="40 % - Markeringsfarve2 2 5 3 2 2 3" xfId="14261"/>
    <cellStyle name="40 % - Markeringsfarve2 2 5 3 2 2 4" xfId="25618"/>
    <cellStyle name="40 % - Markeringsfarve2 2 5 3 2 3" xfId="5117"/>
    <cellStyle name="40 % - Markeringsfarve2 2 5 3 2 3 2" xfId="10101"/>
    <cellStyle name="40 % - Markeringsfarve2 2 5 3 2 3 2 2" xfId="20906"/>
    <cellStyle name="40 % - Markeringsfarve2 2 5 3 2 3 3" xfId="15922"/>
    <cellStyle name="40 % - Markeringsfarve2 2 5 3 2 3 4" xfId="27279"/>
    <cellStyle name="40 % - Markeringsfarve2 2 5 3 2 4" xfId="6779"/>
    <cellStyle name="40 % - Markeringsfarve2 2 5 3 2 4 2" xfId="17585"/>
    <cellStyle name="40 % - Markeringsfarve2 2 5 3 2 5" xfId="12601"/>
    <cellStyle name="40 % - Markeringsfarve2 2 5 3 2 6" xfId="23957"/>
    <cellStyle name="40 % - Markeringsfarve2 2 5 3 3" xfId="2622"/>
    <cellStyle name="40 % - Markeringsfarve2 2 5 3 3 2" xfId="7609"/>
    <cellStyle name="40 % - Markeringsfarve2 2 5 3 3 2 2" xfId="18414"/>
    <cellStyle name="40 % - Markeringsfarve2 2 5 3 3 3" xfId="13430"/>
    <cellStyle name="40 % - Markeringsfarve2 2 5 3 3 4" xfId="24787"/>
    <cellStyle name="40 % - Markeringsfarve2 2 5 3 4" xfId="4286"/>
    <cellStyle name="40 % - Markeringsfarve2 2 5 3 4 2" xfId="9270"/>
    <cellStyle name="40 % - Markeringsfarve2 2 5 3 4 2 2" xfId="20075"/>
    <cellStyle name="40 % - Markeringsfarve2 2 5 3 4 3" xfId="15091"/>
    <cellStyle name="40 % - Markeringsfarve2 2 5 3 4 4" xfId="26448"/>
    <cellStyle name="40 % - Markeringsfarve2 2 5 3 5" xfId="5948"/>
    <cellStyle name="40 % - Markeringsfarve2 2 5 3 5 2" xfId="16754"/>
    <cellStyle name="40 % - Markeringsfarve2 2 5 3 6" xfId="10934"/>
    <cellStyle name="40 % - Markeringsfarve2 2 5 3 6 2" xfId="21739"/>
    <cellStyle name="40 % - Markeringsfarve2 2 5 3 7" xfId="11769"/>
    <cellStyle name="40 % - Markeringsfarve2 2 5 3 8" xfId="23126"/>
    <cellStyle name="40 % - Markeringsfarve2 2 5 4" xfId="1236"/>
    <cellStyle name="40 % - Markeringsfarve2 2 5 4 2" xfId="2900"/>
    <cellStyle name="40 % - Markeringsfarve2 2 5 4 2 2" xfId="7887"/>
    <cellStyle name="40 % - Markeringsfarve2 2 5 4 2 2 2" xfId="18692"/>
    <cellStyle name="40 % - Markeringsfarve2 2 5 4 2 3" xfId="13708"/>
    <cellStyle name="40 % - Markeringsfarve2 2 5 4 2 4" xfId="25065"/>
    <cellStyle name="40 % - Markeringsfarve2 2 5 4 3" xfId="4564"/>
    <cellStyle name="40 % - Markeringsfarve2 2 5 4 3 2" xfId="9548"/>
    <cellStyle name="40 % - Markeringsfarve2 2 5 4 3 2 2" xfId="20353"/>
    <cellStyle name="40 % - Markeringsfarve2 2 5 4 3 3" xfId="15369"/>
    <cellStyle name="40 % - Markeringsfarve2 2 5 4 3 4" xfId="26726"/>
    <cellStyle name="40 % - Markeringsfarve2 2 5 4 4" xfId="6226"/>
    <cellStyle name="40 % - Markeringsfarve2 2 5 4 4 2" xfId="17032"/>
    <cellStyle name="40 % - Markeringsfarve2 2 5 4 5" xfId="12048"/>
    <cellStyle name="40 % - Markeringsfarve2 2 5 4 6" xfId="23404"/>
    <cellStyle name="40 % - Markeringsfarve2 2 5 5" xfId="2070"/>
    <cellStyle name="40 % - Markeringsfarve2 2 5 5 2" xfId="7057"/>
    <cellStyle name="40 % - Markeringsfarve2 2 5 5 2 2" xfId="17863"/>
    <cellStyle name="40 % - Markeringsfarve2 2 5 5 3" xfId="12879"/>
    <cellStyle name="40 % - Markeringsfarve2 2 5 5 4" xfId="24236"/>
    <cellStyle name="40 % - Markeringsfarve2 2 5 6" xfId="3735"/>
    <cellStyle name="40 % - Markeringsfarve2 2 5 6 2" xfId="8719"/>
    <cellStyle name="40 % - Markeringsfarve2 2 5 6 2 2" xfId="19524"/>
    <cellStyle name="40 % - Markeringsfarve2 2 5 6 3" xfId="14540"/>
    <cellStyle name="40 % - Markeringsfarve2 2 5 6 4" xfId="25897"/>
    <cellStyle name="40 % - Markeringsfarve2 2 5 7" xfId="5396"/>
    <cellStyle name="40 % - Markeringsfarve2 2 5 7 2" xfId="16203"/>
    <cellStyle name="40 % - Markeringsfarve2 2 5 8" xfId="10380"/>
    <cellStyle name="40 % - Markeringsfarve2 2 5 8 2" xfId="21185"/>
    <cellStyle name="40 % - Markeringsfarve2 2 5 9" xfId="11214"/>
    <cellStyle name="40 % - Markeringsfarve2 2 6" xfId="466"/>
    <cellStyle name="40 % - Markeringsfarve2 2 6 2" xfId="1296"/>
    <cellStyle name="40 % - Markeringsfarve2 2 6 2 2" xfId="2960"/>
    <cellStyle name="40 % - Markeringsfarve2 2 6 2 2 2" xfId="7947"/>
    <cellStyle name="40 % - Markeringsfarve2 2 6 2 2 2 2" xfId="18752"/>
    <cellStyle name="40 % - Markeringsfarve2 2 6 2 2 3" xfId="13768"/>
    <cellStyle name="40 % - Markeringsfarve2 2 6 2 2 4" xfId="25125"/>
    <cellStyle name="40 % - Markeringsfarve2 2 6 2 3" xfId="4624"/>
    <cellStyle name="40 % - Markeringsfarve2 2 6 2 3 2" xfId="9608"/>
    <cellStyle name="40 % - Markeringsfarve2 2 6 2 3 2 2" xfId="20413"/>
    <cellStyle name="40 % - Markeringsfarve2 2 6 2 3 3" xfId="15429"/>
    <cellStyle name="40 % - Markeringsfarve2 2 6 2 3 4" xfId="26786"/>
    <cellStyle name="40 % - Markeringsfarve2 2 6 2 4" xfId="6286"/>
    <cellStyle name="40 % - Markeringsfarve2 2 6 2 4 2" xfId="17092"/>
    <cellStyle name="40 % - Markeringsfarve2 2 6 2 5" xfId="12108"/>
    <cellStyle name="40 % - Markeringsfarve2 2 6 2 6" xfId="23464"/>
    <cellStyle name="40 % - Markeringsfarve2 2 6 3" xfId="2131"/>
    <cellStyle name="40 % - Markeringsfarve2 2 6 3 2" xfId="7118"/>
    <cellStyle name="40 % - Markeringsfarve2 2 6 3 2 2" xfId="17923"/>
    <cellStyle name="40 % - Markeringsfarve2 2 6 3 3" xfId="12939"/>
    <cellStyle name="40 % - Markeringsfarve2 2 6 3 4" xfId="24296"/>
    <cellStyle name="40 % - Markeringsfarve2 2 6 4" xfId="3795"/>
    <cellStyle name="40 % - Markeringsfarve2 2 6 4 2" xfId="8779"/>
    <cellStyle name="40 % - Markeringsfarve2 2 6 4 2 2" xfId="19584"/>
    <cellStyle name="40 % - Markeringsfarve2 2 6 4 3" xfId="14600"/>
    <cellStyle name="40 % - Markeringsfarve2 2 6 4 4" xfId="25957"/>
    <cellStyle name="40 % - Markeringsfarve2 2 6 5" xfId="5457"/>
    <cellStyle name="40 % - Markeringsfarve2 2 6 5 2" xfId="16263"/>
    <cellStyle name="40 % - Markeringsfarve2 2 6 6" xfId="10448"/>
    <cellStyle name="40 % - Markeringsfarve2 2 6 6 2" xfId="21253"/>
    <cellStyle name="40 % - Markeringsfarve2 2 6 7" xfId="11275"/>
    <cellStyle name="40 % - Markeringsfarve2 2 6 8" xfId="22079"/>
    <cellStyle name="40 % - Markeringsfarve2 2 6 9" xfId="22633"/>
    <cellStyle name="40 % - Markeringsfarve2 2 7" xfId="738"/>
    <cellStyle name="40 % - Markeringsfarve2 2 7 2" xfId="1570"/>
    <cellStyle name="40 % - Markeringsfarve2 2 7 2 2" xfId="3234"/>
    <cellStyle name="40 % - Markeringsfarve2 2 7 2 2 2" xfId="8221"/>
    <cellStyle name="40 % - Markeringsfarve2 2 7 2 2 2 2" xfId="19026"/>
    <cellStyle name="40 % - Markeringsfarve2 2 7 2 2 3" xfId="14042"/>
    <cellStyle name="40 % - Markeringsfarve2 2 7 2 2 4" xfId="25399"/>
    <cellStyle name="40 % - Markeringsfarve2 2 7 2 3" xfId="4898"/>
    <cellStyle name="40 % - Markeringsfarve2 2 7 2 3 2" xfId="9882"/>
    <cellStyle name="40 % - Markeringsfarve2 2 7 2 3 2 2" xfId="20687"/>
    <cellStyle name="40 % - Markeringsfarve2 2 7 2 3 3" xfId="15703"/>
    <cellStyle name="40 % - Markeringsfarve2 2 7 2 3 4" xfId="27060"/>
    <cellStyle name="40 % - Markeringsfarve2 2 7 2 4" xfId="6560"/>
    <cellStyle name="40 % - Markeringsfarve2 2 7 2 4 2" xfId="17366"/>
    <cellStyle name="40 % - Markeringsfarve2 2 7 2 5" xfId="12382"/>
    <cellStyle name="40 % - Markeringsfarve2 2 7 2 6" xfId="23738"/>
    <cellStyle name="40 % - Markeringsfarve2 2 7 3" xfId="2403"/>
    <cellStyle name="40 % - Markeringsfarve2 2 7 3 2" xfId="7390"/>
    <cellStyle name="40 % - Markeringsfarve2 2 7 3 2 2" xfId="18195"/>
    <cellStyle name="40 % - Markeringsfarve2 2 7 3 3" xfId="13211"/>
    <cellStyle name="40 % - Markeringsfarve2 2 7 3 4" xfId="24568"/>
    <cellStyle name="40 % - Markeringsfarve2 2 7 4" xfId="4067"/>
    <cellStyle name="40 % - Markeringsfarve2 2 7 4 2" xfId="9051"/>
    <cellStyle name="40 % - Markeringsfarve2 2 7 4 2 2" xfId="19856"/>
    <cellStyle name="40 % - Markeringsfarve2 2 7 4 3" xfId="14872"/>
    <cellStyle name="40 % - Markeringsfarve2 2 7 4 4" xfId="26229"/>
    <cellStyle name="40 % - Markeringsfarve2 2 7 5" xfId="5729"/>
    <cellStyle name="40 % - Markeringsfarve2 2 7 5 2" xfId="16535"/>
    <cellStyle name="40 % - Markeringsfarve2 2 7 6" xfId="10715"/>
    <cellStyle name="40 % - Markeringsfarve2 2 7 6 2" xfId="21520"/>
    <cellStyle name="40 % - Markeringsfarve2 2 7 7" xfId="11550"/>
    <cellStyle name="40 % - Markeringsfarve2 2 7 8" xfId="22907"/>
    <cellStyle name="40 % - Markeringsfarve2 2 8" xfId="1017"/>
    <cellStyle name="40 % - Markeringsfarve2 2 8 2" xfId="2681"/>
    <cellStyle name="40 % - Markeringsfarve2 2 8 2 2" xfId="7668"/>
    <cellStyle name="40 % - Markeringsfarve2 2 8 2 2 2" xfId="18473"/>
    <cellStyle name="40 % - Markeringsfarve2 2 8 2 3" xfId="13489"/>
    <cellStyle name="40 % - Markeringsfarve2 2 8 2 4" xfId="24846"/>
    <cellStyle name="40 % - Markeringsfarve2 2 8 3" xfId="4345"/>
    <cellStyle name="40 % - Markeringsfarve2 2 8 3 2" xfId="9329"/>
    <cellStyle name="40 % - Markeringsfarve2 2 8 3 2 2" xfId="20134"/>
    <cellStyle name="40 % - Markeringsfarve2 2 8 3 3" xfId="15150"/>
    <cellStyle name="40 % - Markeringsfarve2 2 8 3 4" xfId="26507"/>
    <cellStyle name="40 % - Markeringsfarve2 2 8 4" xfId="6007"/>
    <cellStyle name="40 % - Markeringsfarve2 2 8 4 2" xfId="16813"/>
    <cellStyle name="40 % - Markeringsfarve2 2 8 5" xfId="11829"/>
    <cellStyle name="40 % - Markeringsfarve2 2 8 6" xfId="23185"/>
    <cellStyle name="40 % - Markeringsfarve2 2 9" xfId="1852"/>
    <cellStyle name="40 % - Markeringsfarve2 2 9 2" xfId="6839"/>
    <cellStyle name="40 % - Markeringsfarve2 2 9 2 2" xfId="17645"/>
    <cellStyle name="40 % - Markeringsfarve2 2 9 3" xfId="12661"/>
    <cellStyle name="40 % - Markeringsfarve2 2 9 4" xfId="24018"/>
    <cellStyle name="40 % - Markeringsfarve2 3" xfId="99"/>
    <cellStyle name="40 % - Markeringsfarve2 3 10" xfId="3536"/>
    <cellStyle name="40 % - Markeringsfarve2 3 10 2" xfId="8520"/>
    <cellStyle name="40 % - Markeringsfarve2 3 10 2 2" xfId="19325"/>
    <cellStyle name="40 % - Markeringsfarve2 3 10 3" xfId="14341"/>
    <cellStyle name="40 % - Markeringsfarve2 3 10 4" xfId="25698"/>
    <cellStyle name="40 % - Markeringsfarve2 3 11" xfId="5197"/>
    <cellStyle name="40 % - Markeringsfarve2 3 11 2" xfId="16004"/>
    <cellStyle name="40 % - Markeringsfarve2 3 12" xfId="10180"/>
    <cellStyle name="40 % - Markeringsfarve2 3 12 2" xfId="20985"/>
    <cellStyle name="40 % - Markeringsfarve2 3 13" xfId="11014"/>
    <cellStyle name="40 % - Markeringsfarve2 3 14" xfId="21819"/>
    <cellStyle name="40 % - Markeringsfarve2 3 15" xfId="22372"/>
    <cellStyle name="40 % - Markeringsfarve2 3 2" xfId="219"/>
    <cellStyle name="40 % - Markeringsfarve2 3 2 10" xfId="21873"/>
    <cellStyle name="40 % - Markeringsfarve2 3 2 11" xfId="22426"/>
    <cellStyle name="40 % - Markeringsfarve2 3 2 2" xfId="537"/>
    <cellStyle name="40 % - Markeringsfarve2 3 2 2 2" xfId="1369"/>
    <cellStyle name="40 % - Markeringsfarve2 3 2 2 2 2" xfId="3033"/>
    <cellStyle name="40 % - Markeringsfarve2 3 2 2 2 2 2" xfId="8020"/>
    <cellStyle name="40 % - Markeringsfarve2 3 2 2 2 2 2 2" xfId="18825"/>
    <cellStyle name="40 % - Markeringsfarve2 3 2 2 2 2 3" xfId="13841"/>
    <cellStyle name="40 % - Markeringsfarve2 3 2 2 2 2 4" xfId="25198"/>
    <cellStyle name="40 % - Markeringsfarve2 3 2 2 2 3" xfId="4697"/>
    <cellStyle name="40 % - Markeringsfarve2 3 2 2 2 3 2" xfId="9681"/>
    <cellStyle name="40 % - Markeringsfarve2 3 2 2 2 3 2 2" xfId="20486"/>
    <cellStyle name="40 % - Markeringsfarve2 3 2 2 2 3 3" xfId="15502"/>
    <cellStyle name="40 % - Markeringsfarve2 3 2 2 2 3 4" xfId="26859"/>
    <cellStyle name="40 % - Markeringsfarve2 3 2 2 2 4" xfId="6359"/>
    <cellStyle name="40 % - Markeringsfarve2 3 2 2 2 4 2" xfId="17165"/>
    <cellStyle name="40 % - Markeringsfarve2 3 2 2 2 5" xfId="12181"/>
    <cellStyle name="40 % - Markeringsfarve2 3 2 2 2 6" xfId="23537"/>
    <cellStyle name="40 % - Markeringsfarve2 3 2 2 3" xfId="2202"/>
    <cellStyle name="40 % - Markeringsfarve2 3 2 2 3 2" xfId="7189"/>
    <cellStyle name="40 % - Markeringsfarve2 3 2 2 3 2 2" xfId="17994"/>
    <cellStyle name="40 % - Markeringsfarve2 3 2 2 3 3" xfId="13010"/>
    <cellStyle name="40 % - Markeringsfarve2 3 2 2 3 4" xfId="24367"/>
    <cellStyle name="40 % - Markeringsfarve2 3 2 2 4" xfId="3866"/>
    <cellStyle name="40 % - Markeringsfarve2 3 2 2 4 2" xfId="8850"/>
    <cellStyle name="40 % - Markeringsfarve2 3 2 2 4 2 2" xfId="19655"/>
    <cellStyle name="40 % - Markeringsfarve2 3 2 2 4 3" xfId="14671"/>
    <cellStyle name="40 % - Markeringsfarve2 3 2 2 4 4" xfId="26028"/>
    <cellStyle name="40 % - Markeringsfarve2 3 2 2 5" xfId="5528"/>
    <cellStyle name="40 % - Markeringsfarve2 3 2 2 5 2" xfId="16334"/>
    <cellStyle name="40 % - Markeringsfarve2 3 2 2 6" xfId="10514"/>
    <cellStyle name="40 % - Markeringsfarve2 3 2 2 6 2" xfId="21319"/>
    <cellStyle name="40 % - Markeringsfarve2 3 2 2 7" xfId="11348"/>
    <cellStyle name="40 % - Markeringsfarve2 3 2 2 8" xfId="22152"/>
    <cellStyle name="40 % - Markeringsfarve2 3 2 2 9" xfId="22706"/>
    <cellStyle name="40 % - Markeringsfarve2 3 2 3" xfId="811"/>
    <cellStyle name="40 % - Markeringsfarve2 3 2 3 2" xfId="1643"/>
    <cellStyle name="40 % - Markeringsfarve2 3 2 3 2 2" xfId="3307"/>
    <cellStyle name="40 % - Markeringsfarve2 3 2 3 2 2 2" xfId="8294"/>
    <cellStyle name="40 % - Markeringsfarve2 3 2 3 2 2 2 2" xfId="19099"/>
    <cellStyle name="40 % - Markeringsfarve2 3 2 3 2 2 3" xfId="14115"/>
    <cellStyle name="40 % - Markeringsfarve2 3 2 3 2 2 4" xfId="25472"/>
    <cellStyle name="40 % - Markeringsfarve2 3 2 3 2 3" xfId="4971"/>
    <cellStyle name="40 % - Markeringsfarve2 3 2 3 2 3 2" xfId="9955"/>
    <cellStyle name="40 % - Markeringsfarve2 3 2 3 2 3 2 2" xfId="20760"/>
    <cellStyle name="40 % - Markeringsfarve2 3 2 3 2 3 3" xfId="15776"/>
    <cellStyle name="40 % - Markeringsfarve2 3 2 3 2 3 4" xfId="27133"/>
    <cellStyle name="40 % - Markeringsfarve2 3 2 3 2 4" xfId="6633"/>
    <cellStyle name="40 % - Markeringsfarve2 3 2 3 2 4 2" xfId="17439"/>
    <cellStyle name="40 % - Markeringsfarve2 3 2 3 2 5" xfId="12455"/>
    <cellStyle name="40 % - Markeringsfarve2 3 2 3 2 6" xfId="23811"/>
    <cellStyle name="40 % - Markeringsfarve2 3 2 3 3" xfId="2476"/>
    <cellStyle name="40 % - Markeringsfarve2 3 2 3 3 2" xfId="7463"/>
    <cellStyle name="40 % - Markeringsfarve2 3 2 3 3 2 2" xfId="18268"/>
    <cellStyle name="40 % - Markeringsfarve2 3 2 3 3 3" xfId="13284"/>
    <cellStyle name="40 % - Markeringsfarve2 3 2 3 3 4" xfId="24641"/>
    <cellStyle name="40 % - Markeringsfarve2 3 2 3 4" xfId="4140"/>
    <cellStyle name="40 % - Markeringsfarve2 3 2 3 4 2" xfId="9124"/>
    <cellStyle name="40 % - Markeringsfarve2 3 2 3 4 2 2" xfId="19929"/>
    <cellStyle name="40 % - Markeringsfarve2 3 2 3 4 3" xfId="14945"/>
    <cellStyle name="40 % - Markeringsfarve2 3 2 3 4 4" xfId="26302"/>
    <cellStyle name="40 % - Markeringsfarve2 3 2 3 5" xfId="5802"/>
    <cellStyle name="40 % - Markeringsfarve2 3 2 3 5 2" xfId="16608"/>
    <cellStyle name="40 % - Markeringsfarve2 3 2 3 6" xfId="10788"/>
    <cellStyle name="40 % - Markeringsfarve2 3 2 3 6 2" xfId="21593"/>
    <cellStyle name="40 % - Markeringsfarve2 3 2 3 7" xfId="11623"/>
    <cellStyle name="40 % - Markeringsfarve2 3 2 3 8" xfId="22980"/>
    <cellStyle name="40 % - Markeringsfarve2 3 2 4" xfId="1090"/>
    <cellStyle name="40 % - Markeringsfarve2 3 2 4 2" xfId="2754"/>
    <cellStyle name="40 % - Markeringsfarve2 3 2 4 2 2" xfId="7741"/>
    <cellStyle name="40 % - Markeringsfarve2 3 2 4 2 2 2" xfId="18546"/>
    <cellStyle name="40 % - Markeringsfarve2 3 2 4 2 3" xfId="13562"/>
    <cellStyle name="40 % - Markeringsfarve2 3 2 4 2 4" xfId="24919"/>
    <cellStyle name="40 % - Markeringsfarve2 3 2 4 3" xfId="4418"/>
    <cellStyle name="40 % - Markeringsfarve2 3 2 4 3 2" xfId="9402"/>
    <cellStyle name="40 % - Markeringsfarve2 3 2 4 3 2 2" xfId="20207"/>
    <cellStyle name="40 % - Markeringsfarve2 3 2 4 3 3" xfId="15223"/>
    <cellStyle name="40 % - Markeringsfarve2 3 2 4 3 4" xfId="26580"/>
    <cellStyle name="40 % - Markeringsfarve2 3 2 4 4" xfId="6080"/>
    <cellStyle name="40 % - Markeringsfarve2 3 2 4 4 2" xfId="16886"/>
    <cellStyle name="40 % - Markeringsfarve2 3 2 4 5" xfId="11902"/>
    <cellStyle name="40 % - Markeringsfarve2 3 2 4 6" xfId="23258"/>
    <cellStyle name="40 % - Markeringsfarve2 3 2 5" xfId="1924"/>
    <cellStyle name="40 % - Markeringsfarve2 3 2 5 2" xfId="6911"/>
    <cellStyle name="40 % - Markeringsfarve2 3 2 5 2 2" xfId="17717"/>
    <cellStyle name="40 % - Markeringsfarve2 3 2 5 3" xfId="12733"/>
    <cellStyle name="40 % - Markeringsfarve2 3 2 5 4" xfId="24090"/>
    <cellStyle name="40 % - Markeringsfarve2 3 2 6" xfId="3589"/>
    <cellStyle name="40 % - Markeringsfarve2 3 2 6 2" xfId="8573"/>
    <cellStyle name="40 % - Markeringsfarve2 3 2 6 2 2" xfId="19378"/>
    <cellStyle name="40 % - Markeringsfarve2 3 2 6 3" xfId="14394"/>
    <cellStyle name="40 % - Markeringsfarve2 3 2 6 4" xfId="25751"/>
    <cellStyle name="40 % - Markeringsfarve2 3 2 7" xfId="5250"/>
    <cellStyle name="40 % - Markeringsfarve2 3 2 7 2" xfId="16057"/>
    <cellStyle name="40 % - Markeringsfarve2 3 2 8" xfId="10234"/>
    <cellStyle name="40 % - Markeringsfarve2 3 2 8 2" xfId="21039"/>
    <cellStyle name="40 % - Markeringsfarve2 3 2 9" xfId="11068"/>
    <cellStyle name="40 % - Markeringsfarve2 3 3" xfId="274"/>
    <cellStyle name="40 % - Markeringsfarve2 3 3 10" xfId="21927"/>
    <cellStyle name="40 % - Markeringsfarve2 3 3 11" xfId="22480"/>
    <cellStyle name="40 % - Markeringsfarve2 3 3 2" xfId="591"/>
    <cellStyle name="40 % - Markeringsfarve2 3 3 2 2" xfId="1423"/>
    <cellStyle name="40 % - Markeringsfarve2 3 3 2 2 2" xfId="3087"/>
    <cellStyle name="40 % - Markeringsfarve2 3 3 2 2 2 2" xfId="8074"/>
    <cellStyle name="40 % - Markeringsfarve2 3 3 2 2 2 2 2" xfId="18879"/>
    <cellStyle name="40 % - Markeringsfarve2 3 3 2 2 2 3" xfId="13895"/>
    <cellStyle name="40 % - Markeringsfarve2 3 3 2 2 2 4" xfId="25252"/>
    <cellStyle name="40 % - Markeringsfarve2 3 3 2 2 3" xfId="4751"/>
    <cellStyle name="40 % - Markeringsfarve2 3 3 2 2 3 2" xfId="9735"/>
    <cellStyle name="40 % - Markeringsfarve2 3 3 2 2 3 2 2" xfId="20540"/>
    <cellStyle name="40 % - Markeringsfarve2 3 3 2 2 3 3" xfId="15556"/>
    <cellStyle name="40 % - Markeringsfarve2 3 3 2 2 3 4" xfId="26913"/>
    <cellStyle name="40 % - Markeringsfarve2 3 3 2 2 4" xfId="6413"/>
    <cellStyle name="40 % - Markeringsfarve2 3 3 2 2 4 2" xfId="17219"/>
    <cellStyle name="40 % - Markeringsfarve2 3 3 2 2 5" xfId="12235"/>
    <cellStyle name="40 % - Markeringsfarve2 3 3 2 2 6" xfId="23591"/>
    <cellStyle name="40 % - Markeringsfarve2 3 3 2 3" xfId="2256"/>
    <cellStyle name="40 % - Markeringsfarve2 3 3 2 3 2" xfId="7243"/>
    <cellStyle name="40 % - Markeringsfarve2 3 3 2 3 2 2" xfId="18048"/>
    <cellStyle name="40 % - Markeringsfarve2 3 3 2 3 3" xfId="13064"/>
    <cellStyle name="40 % - Markeringsfarve2 3 3 2 3 4" xfId="24421"/>
    <cellStyle name="40 % - Markeringsfarve2 3 3 2 4" xfId="3920"/>
    <cellStyle name="40 % - Markeringsfarve2 3 3 2 4 2" xfId="8904"/>
    <cellStyle name="40 % - Markeringsfarve2 3 3 2 4 2 2" xfId="19709"/>
    <cellStyle name="40 % - Markeringsfarve2 3 3 2 4 3" xfId="14725"/>
    <cellStyle name="40 % - Markeringsfarve2 3 3 2 4 4" xfId="26082"/>
    <cellStyle name="40 % - Markeringsfarve2 3 3 2 5" xfId="5582"/>
    <cellStyle name="40 % - Markeringsfarve2 3 3 2 5 2" xfId="16388"/>
    <cellStyle name="40 % - Markeringsfarve2 3 3 2 6" xfId="10568"/>
    <cellStyle name="40 % - Markeringsfarve2 3 3 2 6 2" xfId="21373"/>
    <cellStyle name="40 % - Markeringsfarve2 3 3 2 7" xfId="11402"/>
    <cellStyle name="40 % - Markeringsfarve2 3 3 2 8" xfId="22206"/>
    <cellStyle name="40 % - Markeringsfarve2 3 3 2 9" xfId="22760"/>
    <cellStyle name="40 % - Markeringsfarve2 3 3 3" xfId="865"/>
    <cellStyle name="40 % - Markeringsfarve2 3 3 3 2" xfId="1697"/>
    <cellStyle name="40 % - Markeringsfarve2 3 3 3 2 2" xfId="3361"/>
    <cellStyle name="40 % - Markeringsfarve2 3 3 3 2 2 2" xfId="8348"/>
    <cellStyle name="40 % - Markeringsfarve2 3 3 3 2 2 2 2" xfId="19153"/>
    <cellStyle name="40 % - Markeringsfarve2 3 3 3 2 2 3" xfId="14169"/>
    <cellStyle name="40 % - Markeringsfarve2 3 3 3 2 2 4" xfId="25526"/>
    <cellStyle name="40 % - Markeringsfarve2 3 3 3 2 3" xfId="5025"/>
    <cellStyle name="40 % - Markeringsfarve2 3 3 3 2 3 2" xfId="10009"/>
    <cellStyle name="40 % - Markeringsfarve2 3 3 3 2 3 2 2" xfId="20814"/>
    <cellStyle name="40 % - Markeringsfarve2 3 3 3 2 3 3" xfId="15830"/>
    <cellStyle name="40 % - Markeringsfarve2 3 3 3 2 3 4" xfId="27187"/>
    <cellStyle name="40 % - Markeringsfarve2 3 3 3 2 4" xfId="6687"/>
    <cellStyle name="40 % - Markeringsfarve2 3 3 3 2 4 2" xfId="17493"/>
    <cellStyle name="40 % - Markeringsfarve2 3 3 3 2 5" xfId="12509"/>
    <cellStyle name="40 % - Markeringsfarve2 3 3 3 2 6" xfId="23865"/>
    <cellStyle name="40 % - Markeringsfarve2 3 3 3 3" xfId="2530"/>
    <cellStyle name="40 % - Markeringsfarve2 3 3 3 3 2" xfId="7517"/>
    <cellStyle name="40 % - Markeringsfarve2 3 3 3 3 2 2" xfId="18322"/>
    <cellStyle name="40 % - Markeringsfarve2 3 3 3 3 3" xfId="13338"/>
    <cellStyle name="40 % - Markeringsfarve2 3 3 3 3 4" xfId="24695"/>
    <cellStyle name="40 % - Markeringsfarve2 3 3 3 4" xfId="4194"/>
    <cellStyle name="40 % - Markeringsfarve2 3 3 3 4 2" xfId="9178"/>
    <cellStyle name="40 % - Markeringsfarve2 3 3 3 4 2 2" xfId="19983"/>
    <cellStyle name="40 % - Markeringsfarve2 3 3 3 4 3" xfId="14999"/>
    <cellStyle name="40 % - Markeringsfarve2 3 3 3 4 4" xfId="26356"/>
    <cellStyle name="40 % - Markeringsfarve2 3 3 3 5" xfId="5856"/>
    <cellStyle name="40 % - Markeringsfarve2 3 3 3 5 2" xfId="16662"/>
    <cellStyle name="40 % - Markeringsfarve2 3 3 3 6" xfId="10842"/>
    <cellStyle name="40 % - Markeringsfarve2 3 3 3 6 2" xfId="21647"/>
    <cellStyle name="40 % - Markeringsfarve2 3 3 3 7" xfId="11677"/>
    <cellStyle name="40 % - Markeringsfarve2 3 3 3 8" xfId="23034"/>
    <cellStyle name="40 % - Markeringsfarve2 3 3 4" xfId="1144"/>
    <cellStyle name="40 % - Markeringsfarve2 3 3 4 2" xfId="2808"/>
    <cellStyle name="40 % - Markeringsfarve2 3 3 4 2 2" xfId="7795"/>
    <cellStyle name="40 % - Markeringsfarve2 3 3 4 2 2 2" xfId="18600"/>
    <cellStyle name="40 % - Markeringsfarve2 3 3 4 2 3" xfId="13616"/>
    <cellStyle name="40 % - Markeringsfarve2 3 3 4 2 4" xfId="24973"/>
    <cellStyle name="40 % - Markeringsfarve2 3 3 4 3" xfId="4472"/>
    <cellStyle name="40 % - Markeringsfarve2 3 3 4 3 2" xfId="9456"/>
    <cellStyle name="40 % - Markeringsfarve2 3 3 4 3 2 2" xfId="20261"/>
    <cellStyle name="40 % - Markeringsfarve2 3 3 4 3 3" xfId="15277"/>
    <cellStyle name="40 % - Markeringsfarve2 3 3 4 3 4" xfId="26634"/>
    <cellStyle name="40 % - Markeringsfarve2 3 3 4 4" xfId="6134"/>
    <cellStyle name="40 % - Markeringsfarve2 3 3 4 4 2" xfId="16940"/>
    <cellStyle name="40 % - Markeringsfarve2 3 3 4 5" xfId="11956"/>
    <cellStyle name="40 % - Markeringsfarve2 3 3 4 6" xfId="23312"/>
    <cellStyle name="40 % - Markeringsfarve2 3 3 5" xfId="1978"/>
    <cellStyle name="40 % - Markeringsfarve2 3 3 5 2" xfId="6965"/>
    <cellStyle name="40 % - Markeringsfarve2 3 3 5 2 2" xfId="17771"/>
    <cellStyle name="40 % - Markeringsfarve2 3 3 5 3" xfId="12787"/>
    <cellStyle name="40 % - Markeringsfarve2 3 3 5 4" xfId="24144"/>
    <cellStyle name="40 % - Markeringsfarve2 3 3 6" xfId="3643"/>
    <cellStyle name="40 % - Markeringsfarve2 3 3 6 2" xfId="8627"/>
    <cellStyle name="40 % - Markeringsfarve2 3 3 6 2 2" xfId="19432"/>
    <cellStyle name="40 % - Markeringsfarve2 3 3 6 3" xfId="14448"/>
    <cellStyle name="40 % - Markeringsfarve2 3 3 6 4" xfId="25805"/>
    <cellStyle name="40 % - Markeringsfarve2 3 3 7" xfId="5304"/>
    <cellStyle name="40 % - Markeringsfarve2 3 3 7 2" xfId="16111"/>
    <cellStyle name="40 % - Markeringsfarve2 3 3 8" xfId="10288"/>
    <cellStyle name="40 % - Markeringsfarve2 3 3 8 2" xfId="21093"/>
    <cellStyle name="40 % - Markeringsfarve2 3 3 9" xfId="11122"/>
    <cellStyle name="40 % - Markeringsfarve2 3 4" xfId="329"/>
    <cellStyle name="40 % - Markeringsfarve2 3 4 10" xfId="21982"/>
    <cellStyle name="40 % - Markeringsfarve2 3 4 11" xfId="22535"/>
    <cellStyle name="40 % - Markeringsfarve2 3 4 2" xfId="646"/>
    <cellStyle name="40 % - Markeringsfarve2 3 4 2 2" xfId="1478"/>
    <cellStyle name="40 % - Markeringsfarve2 3 4 2 2 2" xfId="3142"/>
    <cellStyle name="40 % - Markeringsfarve2 3 4 2 2 2 2" xfId="8129"/>
    <cellStyle name="40 % - Markeringsfarve2 3 4 2 2 2 2 2" xfId="18934"/>
    <cellStyle name="40 % - Markeringsfarve2 3 4 2 2 2 3" xfId="13950"/>
    <cellStyle name="40 % - Markeringsfarve2 3 4 2 2 2 4" xfId="25307"/>
    <cellStyle name="40 % - Markeringsfarve2 3 4 2 2 3" xfId="4806"/>
    <cellStyle name="40 % - Markeringsfarve2 3 4 2 2 3 2" xfId="9790"/>
    <cellStyle name="40 % - Markeringsfarve2 3 4 2 2 3 2 2" xfId="20595"/>
    <cellStyle name="40 % - Markeringsfarve2 3 4 2 2 3 3" xfId="15611"/>
    <cellStyle name="40 % - Markeringsfarve2 3 4 2 2 3 4" xfId="26968"/>
    <cellStyle name="40 % - Markeringsfarve2 3 4 2 2 4" xfId="6468"/>
    <cellStyle name="40 % - Markeringsfarve2 3 4 2 2 4 2" xfId="17274"/>
    <cellStyle name="40 % - Markeringsfarve2 3 4 2 2 5" xfId="12290"/>
    <cellStyle name="40 % - Markeringsfarve2 3 4 2 2 6" xfId="23646"/>
    <cellStyle name="40 % - Markeringsfarve2 3 4 2 3" xfId="2311"/>
    <cellStyle name="40 % - Markeringsfarve2 3 4 2 3 2" xfId="7298"/>
    <cellStyle name="40 % - Markeringsfarve2 3 4 2 3 2 2" xfId="18103"/>
    <cellStyle name="40 % - Markeringsfarve2 3 4 2 3 3" xfId="13119"/>
    <cellStyle name="40 % - Markeringsfarve2 3 4 2 3 4" xfId="24476"/>
    <cellStyle name="40 % - Markeringsfarve2 3 4 2 4" xfId="3975"/>
    <cellStyle name="40 % - Markeringsfarve2 3 4 2 4 2" xfId="8959"/>
    <cellStyle name="40 % - Markeringsfarve2 3 4 2 4 2 2" xfId="19764"/>
    <cellStyle name="40 % - Markeringsfarve2 3 4 2 4 3" xfId="14780"/>
    <cellStyle name="40 % - Markeringsfarve2 3 4 2 4 4" xfId="26137"/>
    <cellStyle name="40 % - Markeringsfarve2 3 4 2 5" xfId="5637"/>
    <cellStyle name="40 % - Markeringsfarve2 3 4 2 5 2" xfId="16443"/>
    <cellStyle name="40 % - Markeringsfarve2 3 4 2 6" xfId="10623"/>
    <cellStyle name="40 % - Markeringsfarve2 3 4 2 6 2" xfId="21428"/>
    <cellStyle name="40 % - Markeringsfarve2 3 4 2 7" xfId="11457"/>
    <cellStyle name="40 % - Markeringsfarve2 3 4 2 8" xfId="22261"/>
    <cellStyle name="40 % - Markeringsfarve2 3 4 2 9" xfId="22815"/>
    <cellStyle name="40 % - Markeringsfarve2 3 4 3" xfId="920"/>
    <cellStyle name="40 % - Markeringsfarve2 3 4 3 2" xfId="1752"/>
    <cellStyle name="40 % - Markeringsfarve2 3 4 3 2 2" xfId="3416"/>
    <cellStyle name="40 % - Markeringsfarve2 3 4 3 2 2 2" xfId="8403"/>
    <cellStyle name="40 % - Markeringsfarve2 3 4 3 2 2 2 2" xfId="19208"/>
    <cellStyle name="40 % - Markeringsfarve2 3 4 3 2 2 3" xfId="14224"/>
    <cellStyle name="40 % - Markeringsfarve2 3 4 3 2 2 4" xfId="25581"/>
    <cellStyle name="40 % - Markeringsfarve2 3 4 3 2 3" xfId="5080"/>
    <cellStyle name="40 % - Markeringsfarve2 3 4 3 2 3 2" xfId="10064"/>
    <cellStyle name="40 % - Markeringsfarve2 3 4 3 2 3 2 2" xfId="20869"/>
    <cellStyle name="40 % - Markeringsfarve2 3 4 3 2 3 3" xfId="15885"/>
    <cellStyle name="40 % - Markeringsfarve2 3 4 3 2 3 4" xfId="27242"/>
    <cellStyle name="40 % - Markeringsfarve2 3 4 3 2 4" xfId="6742"/>
    <cellStyle name="40 % - Markeringsfarve2 3 4 3 2 4 2" xfId="17548"/>
    <cellStyle name="40 % - Markeringsfarve2 3 4 3 2 5" xfId="12564"/>
    <cellStyle name="40 % - Markeringsfarve2 3 4 3 2 6" xfId="23920"/>
    <cellStyle name="40 % - Markeringsfarve2 3 4 3 3" xfId="2585"/>
    <cellStyle name="40 % - Markeringsfarve2 3 4 3 3 2" xfId="7572"/>
    <cellStyle name="40 % - Markeringsfarve2 3 4 3 3 2 2" xfId="18377"/>
    <cellStyle name="40 % - Markeringsfarve2 3 4 3 3 3" xfId="13393"/>
    <cellStyle name="40 % - Markeringsfarve2 3 4 3 3 4" xfId="24750"/>
    <cellStyle name="40 % - Markeringsfarve2 3 4 3 4" xfId="4249"/>
    <cellStyle name="40 % - Markeringsfarve2 3 4 3 4 2" xfId="9233"/>
    <cellStyle name="40 % - Markeringsfarve2 3 4 3 4 2 2" xfId="20038"/>
    <cellStyle name="40 % - Markeringsfarve2 3 4 3 4 3" xfId="15054"/>
    <cellStyle name="40 % - Markeringsfarve2 3 4 3 4 4" xfId="26411"/>
    <cellStyle name="40 % - Markeringsfarve2 3 4 3 5" xfId="5911"/>
    <cellStyle name="40 % - Markeringsfarve2 3 4 3 5 2" xfId="16717"/>
    <cellStyle name="40 % - Markeringsfarve2 3 4 3 6" xfId="10897"/>
    <cellStyle name="40 % - Markeringsfarve2 3 4 3 6 2" xfId="21702"/>
    <cellStyle name="40 % - Markeringsfarve2 3 4 3 7" xfId="11732"/>
    <cellStyle name="40 % - Markeringsfarve2 3 4 3 8" xfId="23089"/>
    <cellStyle name="40 % - Markeringsfarve2 3 4 4" xfId="1199"/>
    <cellStyle name="40 % - Markeringsfarve2 3 4 4 2" xfId="2863"/>
    <cellStyle name="40 % - Markeringsfarve2 3 4 4 2 2" xfId="7850"/>
    <cellStyle name="40 % - Markeringsfarve2 3 4 4 2 2 2" xfId="18655"/>
    <cellStyle name="40 % - Markeringsfarve2 3 4 4 2 3" xfId="13671"/>
    <cellStyle name="40 % - Markeringsfarve2 3 4 4 2 4" xfId="25028"/>
    <cellStyle name="40 % - Markeringsfarve2 3 4 4 3" xfId="4527"/>
    <cellStyle name="40 % - Markeringsfarve2 3 4 4 3 2" xfId="9511"/>
    <cellStyle name="40 % - Markeringsfarve2 3 4 4 3 2 2" xfId="20316"/>
    <cellStyle name="40 % - Markeringsfarve2 3 4 4 3 3" xfId="15332"/>
    <cellStyle name="40 % - Markeringsfarve2 3 4 4 3 4" xfId="26689"/>
    <cellStyle name="40 % - Markeringsfarve2 3 4 4 4" xfId="6189"/>
    <cellStyle name="40 % - Markeringsfarve2 3 4 4 4 2" xfId="16995"/>
    <cellStyle name="40 % - Markeringsfarve2 3 4 4 5" xfId="12011"/>
    <cellStyle name="40 % - Markeringsfarve2 3 4 4 6" xfId="23367"/>
    <cellStyle name="40 % - Markeringsfarve2 3 4 5" xfId="2033"/>
    <cellStyle name="40 % - Markeringsfarve2 3 4 5 2" xfId="7020"/>
    <cellStyle name="40 % - Markeringsfarve2 3 4 5 2 2" xfId="17826"/>
    <cellStyle name="40 % - Markeringsfarve2 3 4 5 3" xfId="12842"/>
    <cellStyle name="40 % - Markeringsfarve2 3 4 5 4" xfId="24199"/>
    <cellStyle name="40 % - Markeringsfarve2 3 4 6" xfId="3698"/>
    <cellStyle name="40 % - Markeringsfarve2 3 4 6 2" xfId="8682"/>
    <cellStyle name="40 % - Markeringsfarve2 3 4 6 2 2" xfId="19487"/>
    <cellStyle name="40 % - Markeringsfarve2 3 4 6 3" xfId="14503"/>
    <cellStyle name="40 % - Markeringsfarve2 3 4 6 4" xfId="25860"/>
    <cellStyle name="40 % - Markeringsfarve2 3 4 7" xfId="5359"/>
    <cellStyle name="40 % - Markeringsfarve2 3 4 7 2" xfId="16166"/>
    <cellStyle name="40 % - Markeringsfarve2 3 4 8" xfId="10343"/>
    <cellStyle name="40 % - Markeringsfarve2 3 4 8 2" xfId="21148"/>
    <cellStyle name="40 % - Markeringsfarve2 3 4 9" xfId="11177"/>
    <cellStyle name="40 % - Markeringsfarve2 3 5" xfId="385"/>
    <cellStyle name="40 % - Markeringsfarve2 3 5 10" xfId="22038"/>
    <cellStyle name="40 % - Markeringsfarve2 3 5 11" xfId="22591"/>
    <cellStyle name="40 % - Markeringsfarve2 3 5 2" xfId="702"/>
    <cellStyle name="40 % - Markeringsfarve2 3 5 2 2" xfId="1534"/>
    <cellStyle name="40 % - Markeringsfarve2 3 5 2 2 2" xfId="3198"/>
    <cellStyle name="40 % - Markeringsfarve2 3 5 2 2 2 2" xfId="8185"/>
    <cellStyle name="40 % - Markeringsfarve2 3 5 2 2 2 2 2" xfId="18990"/>
    <cellStyle name="40 % - Markeringsfarve2 3 5 2 2 2 3" xfId="14006"/>
    <cellStyle name="40 % - Markeringsfarve2 3 5 2 2 2 4" xfId="25363"/>
    <cellStyle name="40 % - Markeringsfarve2 3 5 2 2 3" xfId="4862"/>
    <cellStyle name="40 % - Markeringsfarve2 3 5 2 2 3 2" xfId="9846"/>
    <cellStyle name="40 % - Markeringsfarve2 3 5 2 2 3 2 2" xfId="20651"/>
    <cellStyle name="40 % - Markeringsfarve2 3 5 2 2 3 3" xfId="15667"/>
    <cellStyle name="40 % - Markeringsfarve2 3 5 2 2 3 4" xfId="27024"/>
    <cellStyle name="40 % - Markeringsfarve2 3 5 2 2 4" xfId="6524"/>
    <cellStyle name="40 % - Markeringsfarve2 3 5 2 2 4 2" xfId="17330"/>
    <cellStyle name="40 % - Markeringsfarve2 3 5 2 2 5" xfId="12346"/>
    <cellStyle name="40 % - Markeringsfarve2 3 5 2 2 6" xfId="23702"/>
    <cellStyle name="40 % - Markeringsfarve2 3 5 2 3" xfId="2367"/>
    <cellStyle name="40 % - Markeringsfarve2 3 5 2 3 2" xfId="7354"/>
    <cellStyle name="40 % - Markeringsfarve2 3 5 2 3 2 2" xfId="18159"/>
    <cellStyle name="40 % - Markeringsfarve2 3 5 2 3 3" xfId="13175"/>
    <cellStyle name="40 % - Markeringsfarve2 3 5 2 3 4" xfId="24532"/>
    <cellStyle name="40 % - Markeringsfarve2 3 5 2 4" xfId="4031"/>
    <cellStyle name="40 % - Markeringsfarve2 3 5 2 4 2" xfId="9015"/>
    <cellStyle name="40 % - Markeringsfarve2 3 5 2 4 2 2" xfId="19820"/>
    <cellStyle name="40 % - Markeringsfarve2 3 5 2 4 3" xfId="14836"/>
    <cellStyle name="40 % - Markeringsfarve2 3 5 2 4 4" xfId="26193"/>
    <cellStyle name="40 % - Markeringsfarve2 3 5 2 5" xfId="5693"/>
    <cellStyle name="40 % - Markeringsfarve2 3 5 2 5 2" xfId="16499"/>
    <cellStyle name="40 % - Markeringsfarve2 3 5 2 6" xfId="10679"/>
    <cellStyle name="40 % - Markeringsfarve2 3 5 2 6 2" xfId="21484"/>
    <cellStyle name="40 % - Markeringsfarve2 3 5 2 7" xfId="11513"/>
    <cellStyle name="40 % - Markeringsfarve2 3 5 2 8" xfId="22317"/>
    <cellStyle name="40 % - Markeringsfarve2 3 5 2 9" xfId="22871"/>
    <cellStyle name="40 % - Markeringsfarve2 3 5 3" xfId="976"/>
    <cellStyle name="40 % - Markeringsfarve2 3 5 3 2" xfId="1808"/>
    <cellStyle name="40 % - Markeringsfarve2 3 5 3 2 2" xfId="3472"/>
    <cellStyle name="40 % - Markeringsfarve2 3 5 3 2 2 2" xfId="8459"/>
    <cellStyle name="40 % - Markeringsfarve2 3 5 3 2 2 2 2" xfId="19264"/>
    <cellStyle name="40 % - Markeringsfarve2 3 5 3 2 2 3" xfId="14280"/>
    <cellStyle name="40 % - Markeringsfarve2 3 5 3 2 2 4" xfId="25637"/>
    <cellStyle name="40 % - Markeringsfarve2 3 5 3 2 3" xfId="5136"/>
    <cellStyle name="40 % - Markeringsfarve2 3 5 3 2 3 2" xfId="10120"/>
    <cellStyle name="40 % - Markeringsfarve2 3 5 3 2 3 2 2" xfId="20925"/>
    <cellStyle name="40 % - Markeringsfarve2 3 5 3 2 3 3" xfId="15941"/>
    <cellStyle name="40 % - Markeringsfarve2 3 5 3 2 3 4" xfId="27298"/>
    <cellStyle name="40 % - Markeringsfarve2 3 5 3 2 4" xfId="6798"/>
    <cellStyle name="40 % - Markeringsfarve2 3 5 3 2 4 2" xfId="17604"/>
    <cellStyle name="40 % - Markeringsfarve2 3 5 3 2 5" xfId="12620"/>
    <cellStyle name="40 % - Markeringsfarve2 3 5 3 2 6" xfId="23976"/>
    <cellStyle name="40 % - Markeringsfarve2 3 5 3 3" xfId="2641"/>
    <cellStyle name="40 % - Markeringsfarve2 3 5 3 3 2" xfId="7628"/>
    <cellStyle name="40 % - Markeringsfarve2 3 5 3 3 2 2" xfId="18433"/>
    <cellStyle name="40 % - Markeringsfarve2 3 5 3 3 3" xfId="13449"/>
    <cellStyle name="40 % - Markeringsfarve2 3 5 3 3 4" xfId="24806"/>
    <cellStyle name="40 % - Markeringsfarve2 3 5 3 4" xfId="4305"/>
    <cellStyle name="40 % - Markeringsfarve2 3 5 3 4 2" xfId="9289"/>
    <cellStyle name="40 % - Markeringsfarve2 3 5 3 4 2 2" xfId="20094"/>
    <cellStyle name="40 % - Markeringsfarve2 3 5 3 4 3" xfId="15110"/>
    <cellStyle name="40 % - Markeringsfarve2 3 5 3 4 4" xfId="26467"/>
    <cellStyle name="40 % - Markeringsfarve2 3 5 3 5" xfId="5967"/>
    <cellStyle name="40 % - Markeringsfarve2 3 5 3 5 2" xfId="16773"/>
    <cellStyle name="40 % - Markeringsfarve2 3 5 3 6" xfId="10953"/>
    <cellStyle name="40 % - Markeringsfarve2 3 5 3 6 2" xfId="21758"/>
    <cellStyle name="40 % - Markeringsfarve2 3 5 3 7" xfId="11788"/>
    <cellStyle name="40 % - Markeringsfarve2 3 5 3 8" xfId="23145"/>
    <cellStyle name="40 % - Markeringsfarve2 3 5 4" xfId="1255"/>
    <cellStyle name="40 % - Markeringsfarve2 3 5 4 2" xfId="2919"/>
    <cellStyle name="40 % - Markeringsfarve2 3 5 4 2 2" xfId="7906"/>
    <cellStyle name="40 % - Markeringsfarve2 3 5 4 2 2 2" xfId="18711"/>
    <cellStyle name="40 % - Markeringsfarve2 3 5 4 2 3" xfId="13727"/>
    <cellStyle name="40 % - Markeringsfarve2 3 5 4 2 4" xfId="25084"/>
    <cellStyle name="40 % - Markeringsfarve2 3 5 4 3" xfId="4583"/>
    <cellStyle name="40 % - Markeringsfarve2 3 5 4 3 2" xfId="9567"/>
    <cellStyle name="40 % - Markeringsfarve2 3 5 4 3 2 2" xfId="20372"/>
    <cellStyle name="40 % - Markeringsfarve2 3 5 4 3 3" xfId="15388"/>
    <cellStyle name="40 % - Markeringsfarve2 3 5 4 3 4" xfId="26745"/>
    <cellStyle name="40 % - Markeringsfarve2 3 5 4 4" xfId="6245"/>
    <cellStyle name="40 % - Markeringsfarve2 3 5 4 4 2" xfId="17051"/>
    <cellStyle name="40 % - Markeringsfarve2 3 5 4 5" xfId="12067"/>
    <cellStyle name="40 % - Markeringsfarve2 3 5 4 6" xfId="23423"/>
    <cellStyle name="40 % - Markeringsfarve2 3 5 5" xfId="2089"/>
    <cellStyle name="40 % - Markeringsfarve2 3 5 5 2" xfId="7076"/>
    <cellStyle name="40 % - Markeringsfarve2 3 5 5 2 2" xfId="17882"/>
    <cellStyle name="40 % - Markeringsfarve2 3 5 5 3" xfId="12898"/>
    <cellStyle name="40 % - Markeringsfarve2 3 5 5 4" xfId="24255"/>
    <cellStyle name="40 % - Markeringsfarve2 3 5 6" xfId="3754"/>
    <cellStyle name="40 % - Markeringsfarve2 3 5 6 2" xfId="8738"/>
    <cellStyle name="40 % - Markeringsfarve2 3 5 6 2 2" xfId="19543"/>
    <cellStyle name="40 % - Markeringsfarve2 3 5 6 3" xfId="14559"/>
    <cellStyle name="40 % - Markeringsfarve2 3 5 6 4" xfId="25916"/>
    <cellStyle name="40 % - Markeringsfarve2 3 5 7" xfId="5415"/>
    <cellStyle name="40 % - Markeringsfarve2 3 5 7 2" xfId="16222"/>
    <cellStyle name="40 % - Markeringsfarve2 3 5 8" xfId="10399"/>
    <cellStyle name="40 % - Markeringsfarve2 3 5 8 2" xfId="21204"/>
    <cellStyle name="40 % - Markeringsfarve2 3 5 9" xfId="11233"/>
    <cellStyle name="40 % - Markeringsfarve2 3 6" xfId="485"/>
    <cellStyle name="40 % - Markeringsfarve2 3 6 2" xfId="1315"/>
    <cellStyle name="40 % - Markeringsfarve2 3 6 2 2" xfId="2979"/>
    <cellStyle name="40 % - Markeringsfarve2 3 6 2 2 2" xfId="7966"/>
    <cellStyle name="40 % - Markeringsfarve2 3 6 2 2 2 2" xfId="18771"/>
    <cellStyle name="40 % - Markeringsfarve2 3 6 2 2 3" xfId="13787"/>
    <cellStyle name="40 % - Markeringsfarve2 3 6 2 2 4" xfId="25144"/>
    <cellStyle name="40 % - Markeringsfarve2 3 6 2 3" xfId="4643"/>
    <cellStyle name="40 % - Markeringsfarve2 3 6 2 3 2" xfId="9627"/>
    <cellStyle name="40 % - Markeringsfarve2 3 6 2 3 2 2" xfId="20432"/>
    <cellStyle name="40 % - Markeringsfarve2 3 6 2 3 3" xfId="15448"/>
    <cellStyle name="40 % - Markeringsfarve2 3 6 2 3 4" xfId="26805"/>
    <cellStyle name="40 % - Markeringsfarve2 3 6 2 4" xfId="6305"/>
    <cellStyle name="40 % - Markeringsfarve2 3 6 2 4 2" xfId="17111"/>
    <cellStyle name="40 % - Markeringsfarve2 3 6 2 5" xfId="12127"/>
    <cellStyle name="40 % - Markeringsfarve2 3 6 2 6" xfId="23483"/>
    <cellStyle name="40 % - Markeringsfarve2 3 6 3" xfId="2150"/>
    <cellStyle name="40 % - Markeringsfarve2 3 6 3 2" xfId="7137"/>
    <cellStyle name="40 % - Markeringsfarve2 3 6 3 2 2" xfId="17942"/>
    <cellStyle name="40 % - Markeringsfarve2 3 6 3 3" xfId="12958"/>
    <cellStyle name="40 % - Markeringsfarve2 3 6 3 4" xfId="24315"/>
    <cellStyle name="40 % - Markeringsfarve2 3 6 4" xfId="3814"/>
    <cellStyle name="40 % - Markeringsfarve2 3 6 4 2" xfId="8798"/>
    <cellStyle name="40 % - Markeringsfarve2 3 6 4 2 2" xfId="19603"/>
    <cellStyle name="40 % - Markeringsfarve2 3 6 4 3" xfId="14619"/>
    <cellStyle name="40 % - Markeringsfarve2 3 6 4 4" xfId="25976"/>
    <cellStyle name="40 % - Markeringsfarve2 3 6 5" xfId="5476"/>
    <cellStyle name="40 % - Markeringsfarve2 3 6 5 2" xfId="16282"/>
    <cellStyle name="40 % - Markeringsfarve2 3 6 6" xfId="10460"/>
    <cellStyle name="40 % - Markeringsfarve2 3 6 6 2" xfId="21265"/>
    <cellStyle name="40 % - Markeringsfarve2 3 6 7" xfId="11294"/>
    <cellStyle name="40 % - Markeringsfarve2 3 6 8" xfId="22098"/>
    <cellStyle name="40 % - Markeringsfarve2 3 6 9" xfId="22652"/>
    <cellStyle name="40 % - Markeringsfarve2 3 7" xfId="757"/>
    <cellStyle name="40 % - Markeringsfarve2 3 7 2" xfId="1589"/>
    <cellStyle name="40 % - Markeringsfarve2 3 7 2 2" xfId="3253"/>
    <cellStyle name="40 % - Markeringsfarve2 3 7 2 2 2" xfId="8240"/>
    <cellStyle name="40 % - Markeringsfarve2 3 7 2 2 2 2" xfId="19045"/>
    <cellStyle name="40 % - Markeringsfarve2 3 7 2 2 3" xfId="14061"/>
    <cellStyle name="40 % - Markeringsfarve2 3 7 2 2 4" xfId="25418"/>
    <cellStyle name="40 % - Markeringsfarve2 3 7 2 3" xfId="4917"/>
    <cellStyle name="40 % - Markeringsfarve2 3 7 2 3 2" xfId="9901"/>
    <cellStyle name="40 % - Markeringsfarve2 3 7 2 3 2 2" xfId="20706"/>
    <cellStyle name="40 % - Markeringsfarve2 3 7 2 3 3" xfId="15722"/>
    <cellStyle name="40 % - Markeringsfarve2 3 7 2 3 4" xfId="27079"/>
    <cellStyle name="40 % - Markeringsfarve2 3 7 2 4" xfId="6579"/>
    <cellStyle name="40 % - Markeringsfarve2 3 7 2 4 2" xfId="17385"/>
    <cellStyle name="40 % - Markeringsfarve2 3 7 2 5" xfId="12401"/>
    <cellStyle name="40 % - Markeringsfarve2 3 7 2 6" xfId="23757"/>
    <cellStyle name="40 % - Markeringsfarve2 3 7 3" xfId="2422"/>
    <cellStyle name="40 % - Markeringsfarve2 3 7 3 2" xfId="7409"/>
    <cellStyle name="40 % - Markeringsfarve2 3 7 3 2 2" xfId="18214"/>
    <cellStyle name="40 % - Markeringsfarve2 3 7 3 3" xfId="13230"/>
    <cellStyle name="40 % - Markeringsfarve2 3 7 3 4" xfId="24587"/>
    <cellStyle name="40 % - Markeringsfarve2 3 7 4" xfId="4086"/>
    <cellStyle name="40 % - Markeringsfarve2 3 7 4 2" xfId="9070"/>
    <cellStyle name="40 % - Markeringsfarve2 3 7 4 2 2" xfId="19875"/>
    <cellStyle name="40 % - Markeringsfarve2 3 7 4 3" xfId="14891"/>
    <cellStyle name="40 % - Markeringsfarve2 3 7 4 4" xfId="26248"/>
    <cellStyle name="40 % - Markeringsfarve2 3 7 5" xfId="5748"/>
    <cellStyle name="40 % - Markeringsfarve2 3 7 5 2" xfId="16554"/>
    <cellStyle name="40 % - Markeringsfarve2 3 7 6" xfId="10734"/>
    <cellStyle name="40 % - Markeringsfarve2 3 7 6 2" xfId="21539"/>
    <cellStyle name="40 % - Markeringsfarve2 3 7 7" xfId="11569"/>
    <cellStyle name="40 % - Markeringsfarve2 3 7 8" xfId="22926"/>
    <cellStyle name="40 % - Markeringsfarve2 3 8" xfId="1036"/>
    <cellStyle name="40 % - Markeringsfarve2 3 8 2" xfId="2700"/>
    <cellStyle name="40 % - Markeringsfarve2 3 8 2 2" xfId="7687"/>
    <cellStyle name="40 % - Markeringsfarve2 3 8 2 2 2" xfId="18492"/>
    <cellStyle name="40 % - Markeringsfarve2 3 8 2 3" xfId="13508"/>
    <cellStyle name="40 % - Markeringsfarve2 3 8 2 4" xfId="24865"/>
    <cellStyle name="40 % - Markeringsfarve2 3 8 3" xfId="4364"/>
    <cellStyle name="40 % - Markeringsfarve2 3 8 3 2" xfId="9348"/>
    <cellStyle name="40 % - Markeringsfarve2 3 8 3 2 2" xfId="20153"/>
    <cellStyle name="40 % - Markeringsfarve2 3 8 3 3" xfId="15169"/>
    <cellStyle name="40 % - Markeringsfarve2 3 8 3 4" xfId="26526"/>
    <cellStyle name="40 % - Markeringsfarve2 3 8 4" xfId="6026"/>
    <cellStyle name="40 % - Markeringsfarve2 3 8 4 2" xfId="16832"/>
    <cellStyle name="40 % - Markeringsfarve2 3 8 5" xfId="11848"/>
    <cellStyle name="40 % - Markeringsfarve2 3 8 6" xfId="23204"/>
    <cellStyle name="40 % - Markeringsfarve2 3 9" xfId="1871"/>
    <cellStyle name="40 % - Markeringsfarve2 3 9 2" xfId="6858"/>
    <cellStyle name="40 % - Markeringsfarve2 3 9 2 2" xfId="17664"/>
    <cellStyle name="40 % - Markeringsfarve2 3 9 3" xfId="12680"/>
    <cellStyle name="40 % - Markeringsfarve2 3 9 4" xfId="24037"/>
    <cellStyle name="40 % - Markeringsfarve2 4" xfId="179"/>
    <cellStyle name="40 % - Markeringsfarve2 4 10" xfId="21833"/>
    <cellStyle name="40 % - Markeringsfarve2 4 11" xfId="22386"/>
    <cellStyle name="40 % - Markeringsfarve2 4 2" xfId="499"/>
    <cellStyle name="40 % - Markeringsfarve2 4 2 2" xfId="1329"/>
    <cellStyle name="40 % - Markeringsfarve2 4 2 2 2" xfId="2993"/>
    <cellStyle name="40 % - Markeringsfarve2 4 2 2 2 2" xfId="7980"/>
    <cellStyle name="40 % - Markeringsfarve2 4 2 2 2 2 2" xfId="18785"/>
    <cellStyle name="40 % - Markeringsfarve2 4 2 2 2 3" xfId="13801"/>
    <cellStyle name="40 % - Markeringsfarve2 4 2 2 2 4" xfId="25158"/>
    <cellStyle name="40 % - Markeringsfarve2 4 2 2 3" xfId="4657"/>
    <cellStyle name="40 % - Markeringsfarve2 4 2 2 3 2" xfId="9641"/>
    <cellStyle name="40 % - Markeringsfarve2 4 2 2 3 2 2" xfId="20446"/>
    <cellStyle name="40 % - Markeringsfarve2 4 2 2 3 3" xfId="15462"/>
    <cellStyle name="40 % - Markeringsfarve2 4 2 2 3 4" xfId="26819"/>
    <cellStyle name="40 % - Markeringsfarve2 4 2 2 4" xfId="6319"/>
    <cellStyle name="40 % - Markeringsfarve2 4 2 2 4 2" xfId="17125"/>
    <cellStyle name="40 % - Markeringsfarve2 4 2 2 5" xfId="12141"/>
    <cellStyle name="40 % - Markeringsfarve2 4 2 2 6" xfId="23497"/>
    <cellStyle name="40 % - Markeringsfarve2 4 2 3" xfId="2164"/>
    <cellStyle name="40 % - Markeringsfarve2 4 2 3 2" xfId="7151"/>
    <cellStyle name="40 % - Markeringsfarve2 4 2 3 2 2" xfId="17956"/>
    <cellStyle name="40 % - Markeringsfarve2 4 2 3 3" xfId="12972"/>
    <cellStyle name="40 % - Markeringsfarve2 4 2 3 4" xfId="24329"/>
    <cellStyle name="40 % - Markeringsfarve2 4 2 4" xfId="3828"/>
    <cellStyle name="40 % - Markeringsfarve2 4 2 4 2" xfId="8812"/>
    <cellStyle name="40 % - Markeringsfarve2 4 2 4 2 2" xfId="19617"/>
    <cellStyle name="40 % - Markeringsfarve2 4 2 4 3" xfId="14633"/>
    <cellStyle name="40 % - Markeringsfarve2 4 2 4 4" xfId="25990"/>
    <cellStyle name="40 % - Markeringsfarve2 4 2 5" xfId="5490"/>
    <cellStyle name="40 % - Markeringsfarve2 4 2 5 2" xfId="16296"/>
    <cellStyle name="40 % - Markeringsfarve2 4 2 6" xfId="10474"/>
    <cellStyle name="40 % - Markeringsfarve2 4 2 6 2" xfId="21279"/>
    <cellStyle name="40 % - Markeringsfarve2 4 2 7" xfId="11308"/>
    <cellStyle name="40 % - Markeringsfarve2 4 2 8" xfId="22112"/>
    <cellStyle name="40 % - Markeringsfarve2 4 2 9" xfId="22666"/>
    <cellStyle name="40 % - Markeringsfarve2 4 3" xfId="771"/>
    <cellStyle name="40 % - Markeringsfarve2 4 3 2" xfId="1603"/>
    <cellStyle name="40 % - Markeringsfarve2 4 3 2 2" xfId="3267"/>
    <cellStyle name="40 % - Markeringsfarve2 4 3 2 2 2" xfId="8254"/>
    <cellStyle name="40 % - Markeringsfarve2 4 3 2 2 2 2" xfId="19059"/>
    <cellStyle name="40 % - Markeringsfarve2 4 3 2 2 3" xfId="14075"/>
    <cellStyle name="40 % - Markeringsfarve2 4 3 2 2 4" xfId="25432"/>
    <cellStyle name="40 % - Markeringsfarve2 4 3 2 3" xfId="4931"/>
    <cellStyle name="40 % - Markeringsfarve2 4 3 2 3 2" xfId="9915"/>
    <cellStyle name="40 % - Markeringsfarve2 4 3 2 3 2 2" xfId="20720"/>
    <cellStyle name="40 % - Markeringsfarve2 4 3 2 3 3" xfId="15736"/>
    <cellStyle name="40 % - Markeringsfarve2 4 3 2 3 4" xfId="27093"/>
    <cellStyle name="40 % - Markeringsfarve2 4 3 2 4" xfId="6593"/>
    <cellStyle name="40 % - Markeringsfarve2 4 3 2 4 2" xfId="17399"/>
    <cellStyle name="40 % - Markeringsfarve2 4 3 2 5" xfId="12415"/>
    <cellStyle name="40 % - Markeringsfarve2 4 3 2 6" xfId="23771"/>
    <cellStyle name="40 % - Markeringsfarve2 4 3 3" xfId="2436"/>
    <cellStyle name="40 % - Markeringsfarve2 4 3 3 2" xfId="7423"/>
    <cellStyle name="40 % - Markeringsfarve2 4 3 3 2 2" xfId="18228"/>
    <cellStyle name="40 % - Markeringsfarve2 4 3 3 3" xfId="13244"/>
    <cellStyle name="40 % - Markeringsfarve2 4 3 3 4" xfId="24601"/>
    <cellStyle name="40 % - Markeringsfarve2 4 3 4" xfId="4100"/>
    <cellStyle name="40 % - Markeringsfarve2 4 3 4 2" xfId="9084"/>
    <cellStyle name="40 % - Markeringsfarve2 4 3 4 2 2" xfId="19889"/>
    <cellStyle name="40 % - Markeringsfarve2 4 3 4 3" xfId="14905"/>
    <cellStyle name="40 % - Markeringsfarve2 4 3 4 4" xfId="26262"/>
    <cellStyle name="40 % - Markeringsfarve2 4 3 5" xfId="5762"/>
    <cellStyle name="40 % - Markeringsfarve2 4 3 5 2" xfId="16568"/>
    <cellStyle name="40 % - Markeringsfarve2 4 3 6" xfId="10748"/>
    <cellStyle name="40 % - Markeringsfarve2 4 3 6 2" xfId="21553"/>
    <cellStyle name="40 % - Markeringsfarve2 4 3 7" xfId="11583"/>
    <cellStyle name="40 % - Markeringsfarve2 4 3 8" xfId="22940"/>
    <cellStyle name="40 % - Markeringsfarve2 4 4" xfId="1050"/>
    <cellStyle name="40 % - Markeringsfarve2 4 4 2" xfId="2714"/>
    <cellStyle name="40 % - Markeringsfarve2 4 4 2 2" xfId="7701"/>
    <cellStyle name="40 % - Markeringsfarve2 4 4 2 2 2" xfId="18506"/>
    <cellStyle name="40 % - Markeringsfarve2 4 4 2 3" xfId="13522"/>
    <cellStyle name="40 % - Markeringsfarve2 4 4 2 4" xfId="24879"/>
    <cellStyle name="40 % - Markeringsfarve2 4 4 3" xfId="4378"/>
    <cellStyle name="40 % - Markeringsfarve2 4 4 3 2" xfId="9362"/>
    <cellStyle name="40 % - Markeringsfarve2 4 4 3 2 2" xfId="20167"/>
    <cellStyle name="40 % - Markeringsfarve2 4 4 3 3" xfId="15183"/>
    <cellStyle name="40 % - Markeringsfarve2 4 4 3 4" xfId="26540"/>
    <cellStyle name="40 % - Markeringsfarve2 4 4 4" xfId="6040"/>
    <cellStyle name="40 % - Markeringsfarve2 4 4 4 2" xfId="16846"/>
    <cellStyle name="40 % - Markeringsfarve2 4 4 5" xfId="11862"/>
    <cellStyle name="40 % - Markeringsfarve2 4 4 6" xfId="23218"/>
    <cellStyle name="40 % - Markeringsfarve2 4 5" xfId="1884"/>
    <cellStyle name="40 % - Markeringsfarve2 4 5 2" xfId="6871"/>
    <cellStyle name="40 % - Markeringsfarve2 4 5 2 2" xfId="17677"/>
    <cellStyle name="40 % - Markeringsfarve2 4 5 3" xfId="12693"/>
    <cellStyle name="40 % - Markeringsfarve2 4 5 4" xfId="24050"/>
    <cellStyle name="40 % - Markeringsfarve2 4 6" xfId="3549"/>
    <cellStyle name="40 % - Markeringsfarve2 4 6 2" xfId="8533"/>
    <cellStyle name="40 % - Markeringsfarve2 4 6 2 2" xfId="19338"/>
    <cellStyle name="40 % - Markeringsfarve2 4 6 3" xfId="14354"/>
    <cellStyle name="40 % - Markeringsfarve2 4 6 4" xfId="25711"/>
    <cellStyle name="40 % - Markeringsfarve2 4 7" xfId="5210"/>
    <cellStyle name="40 % - Markeringsfarve2 4 7 2" xfId="16017"/>
    <cellStyle name="40 % - Markeringsfarve2 4 8" xfId="10194"/>
    <cellStyle name="40 % - Markeringsfarve2 4 8 2" xfId="20999"/>
    <cellStyle name="40 % - Markeringsfarve2 4 9" xfId="11028"/>
    <cellStyle name="40 % - Markeringsfarve2 5" xfId="232"/>
    <cellStyle name="40 % - Markeringsfarve2 5 10" xfId="21886"/>
    <cellStyle name="40 % - Markeringsfarve2 5 11" xfId="22439"/>
    <cellStyle name="40 % - Markeringsfarve2 5 2" xfId="550"/>
    <cellStyle name="40 % - Markeringsfarve2 5 2 2" xfId="1382"/>
    <cellStyle name="40 % - Markeringsfarve2 5 2 2 2" xfId="3046"/>
    <cellStyle name="40 % - Markeringsfarve2 5 2 2 2 2" xfId="8033"/>
    <cellStyle name="40 % - Markeringsfarve2 5 2 2 2 2 2" xfId="18838"/>
    <cellStyle name="40 % - Markeringsfarve2 5 2 2 2 3" xfId="13854"/>
    <cellStyle name="40 % - Markeringsfarve2 5 2 2 2 4" xfId="25211"/>
    <cellStyle name="40 % - Markeringsfarve2 5 2 2 3" xfId="4710"/>
    <cellStyle name="40 % - Markeringsfarve2 5 2 2 3 2" xfId="9694"/>
    <cellStyle name="40 % - Markeringsfarve2 5 2 2 3 2 2" xfId="20499"/>
    <cellStyle name="40 % - Markeringsfarve2 5 2 2 3 3" xfId="15515"/>
    <cellStyle name="40 % - Markeringsfarve2 5 2 2 3 4" xfId="26872"/>
    <cellStyle name="40 % - Markeringsfarve2 5 2 2 4" xfId="6372"/>
    <cellStyle name="40 % - Markeringsfarve2 5 2 2 4 2" xfId="17178"/>
    <cellStyle name="40 % - Markeringsfarve2 5 2 2 5" xfId="12194"/>
    <cellStyle name="40 % - Markeringsfarve2 5 2 2 6" xfId="23550"/>
    <cellStyle name="40 % - Markeringsfarve2 5 2 3" xfId="2215"/>
    <cellStyle name="40 % - Markeringsfarve2 5 2 3 2" xfId="7202"/>
    <cellStyle name="40 % - Markeringsfarve2 5 2 3 2 2" xfId="18007"/>
    <cellStyle name="40 % - Markeringsfarve2 5 2 3 3" xfId="13023"/>
    <cellStyle name="40 % - Markeringsfarve2 5 2 3 4" xfId="24380"/>
    <cellStyle name="40 % - Markeringsfarve2 5 2 4" xfId="3879"/>
    <cellStyle name="40 % - Markeringsfarve2 5 2 4 2" xfId="8863"/>
    <cellStyle name="40 % - Markeringsfarve2 5 2 4 2 2" xfId="19668"/>
    <cellStyle name="40 % - Markeringsfarve2 5 2 4 3" xfId="14684"/>
    <cellStyle name="40 % - Markeringsfarve2 5 2 4 4" xfId="26041"/>
    <cellStyle name="40 % - Markeringsfarve2 5 2 5" xfId="5541"/>
    <cellStyle name="40 % - Markeringsfarve2 5 2 5 2" xfId="16347"/>
    <cellStyle name="40 % - Markeringsfarve2 5 2 6" xfId="10527"/>
    <cellStyle name="40 % - Markeringsfarve2 5 2 6 2" xfId="21332"/>
    <cellStyle name="40 % - Markeringsfarve2 5 2 7" xfId="11361"/>
    <cellStyle name="40 % - Markeringsfarve2 5 2 8" xfId="22165"/>
    <cellStyle name="40 % - Markeringsfarve2 5 2 9" xfId="22719"/>
    <cellStyle name="40 % - Markeringsfarve2 5 3" xfId="824"/>
    <cellStyle name="40 % - Markeringsfarve2 5 3 2" xfId="1656"/>
    <cellStyle name="40 % - Markeringsfarve2 5 3 2 2" xfId="3320"/>
    <cellStyle name="40 % - Markeringsfarve2 5 3 2 2 2" xfId="8307"/>
    <cellStyle name="40 % - Markeringsfarve2 5 3 2 2 2 2" xfId="19112"/>
    <cellStyle name="40 % - Markeringsfarve2 5 3 2 2 3" xfId="14128"/>
    <cellStyle name="40 % - Markeringsfarve2 5 3 2 2 4" xfId="25485"/>
    <cellStyle name="40 % - Markeringsfarve2 5 3 2 3" xfId="4984"/>
    <cellStyle name="40 % - Markeringsfarve2 5 3 2 3 2" xfId="9968"/>
    <cellStyle name="40 % - Markeringsfarve2 5 3 2 3 2 2" xfId="20773"/>
    <cellStyle name="40 % - Markeringsfarve2 5 3 2 3 3" xfId="15789"/>
    <cellStyle name="40 % - Markeringsfarve2 5 3 2 3 4" xfId="27146"/>
    <cellStyle name="40 % - Markeringsfarve2 5 3 2 4" xfId="6646"/>
    <cellStyle name="40 % - Markeringsfarve2 5 3 2 4 2" xfId="17452"/>
    <cellStyle name="40 % - Markeringsfarve2 5 3 2 5" xfId="12468"/>
    <cellStyle name="40 % - Markeringsfarve2 5 3 2 6" xfId="23824"/>
    <cellStyle name="40 % - Markeringsfarve2 5 3 3" xfId="2489"/>
    <cellStyle name="40 % - Markeringsfarve2 5 3 3 2" xfId="7476"/>
    <cellStyle name="40 % - Markeringsfarve2 5 3 3 2 2" xfId="18281"/>
    <cellStyle name="40 % - Markeringsfarve2 5 3 3 3" xfId="13297"/>
    <cellStyle name="40 % - Markeringsfarve2 5 3 3 4" xfId="24654"/>
    <cellStyle name="40 % - Markeringsfarve2 5 3 4" xfId="4153"/>
    <cellStyle name="40 % - Markeringsfarve2 5 3 4 2" xfId="9137"/>
    <cellStyle name="40 % - Markeringsfarve2 5 3 4 2 2" xfId="19942"/>
    <cellStyle name="40 % - Markeringsfarve2 5 3 4 3" xfId="14958"/>
    <cellStyle name="40 % - Markeringsfarve2 5 3 4 4" xfId="26315"/>
    <cellStyle name="40 % - Markeringsfarve2 5 3 5" xfId="5815"/>
    <cellStyle name="40 % - Markeringsfarve2 5 3 5 2" xfId="16621"/>
    <cellStyle name="40 % - Markeringsfarve2 5 3 6" xfId="10801"/>
    <cellStyle name="40 % - Markeringsfarve2 5 3 6 2" xfId="21606"/>
    <cellStyle name="40 % - Markeringsfarve2 5 3 7" xfId="11636"/>
    <cellStyle name="40 % - Markeringsfarve2 5 3 8" xfId="22993"/>
    <cellStyle name="40 % - Markeringsfarve2 5 4" xfId="1103"/>
    <cellStyle name="40 % - Markeringsfarve2 5 4 2" xfId="2767"/>
    <cellStyle name="40 % - Markeringsfarve2 5 4 2 2" xfId="7754"/>
    <cellStyle name="40 % - Markeringsfarve2 5 4 2 2 2" xfId="18559"/>
    <cellStyle name="40 % - Markeringsfarve2 5 4 2 3" xfId="13575"/>
    <cellStyle name="40 % - Markeringsfarve2 5 4 2 4" xfId="24932"/>
    <cellStyle name="40 % - Markeringsfarve2 5 4 3" xfId="4431"/>
    <cellStyle name="40 % - Markeringsfarve2 5 4 3 2" xfId="9415"/>
    <cellStyle name="40 % - Markeringsfarve2 5 4 3 2 2" xfId="20220"/>
    <cellStyle name="40 % - Markeringsfarve2 5 4 3 3" xfId="15236"/>
    <cellStyle name="40 % - Markeringsfarve2 5 4 3 4" xfId="26593"/>
    <cellStyle name="40 % - Markeringsfarve2 5 4 4" xfId="6093"/>
    <cellStyle name="40 % - Markeringsfarve2 5 4 4 2" xfId="16899"/>
    <cellStyle name="40 % - Markeringsfarve2 5 4 5" xfId="11915"/>
    <cellStyle name="40 % - Markeringsfarve2 5 4 6" xfId="23271"/>
    <cellStyle name="40 % - Markeringsfarve2 5 5" xfId="1937"/>
    <cellStyle name="40 % - Markeringsfarve2 5 5 2" xfId="6924"/>
    <cellStyle name="40 % - Markeringsfarve2 5 5 2 2" xfId="17730"/>
    <cellStyle name="40 % - Markeringsfarve2 5 5 3" xfId="12746"/>
    <cellStyle name="40 % - Markeringsfarve2 5 5 4" xfId="24103"/>
    <cellStyle name="40 % - Markeringsfarve2 5 6" xfId="3602"/>
    <cellStyle name="40 % - Markeringsfarve2 5 6 2" xfId="8586"/>
    <cellStyle name="40 % - Markeringsfarve2 5 6 2 2" xfId="19391"/>
    <cellStyle name="40 % - Markeringsfarve2 5 6 3" xfId="14407"/>
    <cellStyle name="40 % - Markeringsfarve2 5 6 4" xfId="25764"/>
    <cellStyle name="40 % - Markeringsfarve2 5 7" xfId="5263"/>
    <cellStyle name="40 % - Markeringsfarve2 5 7 2" xfId="16070"/>
    <cellStyle name="40 % - Markeringsfarve2 5 8" xfId="10247"/>
    <cellStyle name="40 % - Markeringsfarve2 5 8 2" xfId="21052"/>
    <cellStyle name="40 % - Markeringsfarve2 5 9" xfId="11081"/>
    <cellStyle name="40 % - Markeringsfarve2 6" xfId="288"/>
    <cellStyle name="40 % - Markeringsfarve2 6 10" xfId="21941"/>
    <cellStyle name="40 % - Markeringsfarve2 6 11" xfId="22494"/>
    <cellStyle name="40 % - Markeringsfarve2 6 2" xfId="605"/>
    <cellStyle name="40 % - Markeringsfarve2 6 2 2" xfId="1437"/>
    <cellStyle name="40 % - Markeringsfarve2 6 2 2 2" xfId="3101"/>
    <cellStyle name="40 % - Markeringsfarve2 6 2 2 2 2" xfId="8088"/>
    <cellStyle name="40 % - Markeringsfarve2 6 2 2 2 2 2" xfId="18893"/>
    <cellStyle name="40 % - Markeringsfarve2 6 2 2 2 3" xfId="13909"/>
    <cellStyle name="40 % - Markeringsfarve2 6 2 2 2 4" xfId="25266"/>
    <cellStyle name="40 % - Markeringsfarve2 6 2 2 3" xfId="4765"/>
    <cellStyle name="40 % - Markeringsfarve2 6 2 2 3 2" xfId="9749"/>
    <cellStyle name="40 % - Markeringsfarve2 6 2 2 3 2 2" xfId="20554"/>
    <cellStyle name="40 % - Markeringsfarve2 6 2 2 3 3" xfId="15570"/>
    <cellStyle name="40 % - Markeringsfarve2 6 2 2 3 4" xfId="26927"/>
    <cellStyle name="40 % - Markeringsfarve2 6 2 2 4" xfId="6427"/>
    <cellStyle name="40 % - Markeringsfarve2 6 2 2 4 2" xfId="17233"/>
    <cellStyle name="40 % - Markeringsfarve2 6 2 2 5" xfId="12249"/>
    <cellStyle name="40 % - Markeringsfarve2 6 2 2 6" xfId="23605"/>
    <cellStyle name="40 % - Markeringsfarve2 6 2 3" xfId="2270"/>
    <cellStyle name="40 % - Markeringsfarve2 6 2 3 2" xfId="7257"/>
    <cellStyle name="40 % - Markeringsfarve2 6 2 3 2 2" xfId="18062"/>
    <cellStyle name="40 % - Markeringsfarve2 6 2 3 3" xfId="13078"/>
    <cellStyle name="40 % - Markeringsfarve2 6 2 3 4" xfId="24435"/>
    <cellStyle name="40 % - Markeringsfarve2 6 2 4" xfId="3934"/>
    <cellStyle name="40 % - Markeringsfarve2 6 2 4 2" xfId="8918"/>
    <cellStyle name="40 % - Markeringsfarve2 6 2 4 2 2" xfId="19723"/>
    <cellStyle name="40 % - Markeringsfarve2 6 2 4 3" xfId="14739"/>
    <cellStyle name="40 % - Markeringsfarve2 6 2 4 4" xfId="26096"/>
    <cellStyle name="40 % - Markeringsfarve2 6 2 5" xfId="5596"/>
    <cellStyle name="40 % - Markeringsfarve2 6 2 5 2" xfId="16402"/>
    <cellStyle name="40 % - Markeringsfarve2 6 2 6" xfId="10582"/>
    <cellStyle name="40 % - Markeringsfarve2 6 2 6 2" xfId="21387"/>
    <cellStyle name="40 % - Markeringsfarve2 6 2 7" xfId="11416"/>
    <cellStyle name="40 % - Markeringsfarve2 6 2 8" xfId="22220"/>
    <cellStyle name="40 % - Markeringsfarve2 6 2 9" xfId="22774"/>
    <cellStyle name="40 % - Markeringsfarve2 6 3" xfId="879"/>
    <cellStyle name="40 % - Markeringsfarve2 6 3 2" xfId="1711"/>
    <cellStyle name="40 % - Markeringsfarve2 6 3 2 2" xfId="3375"/>
    <cellStyle name="40 % - Markeringsfarve2 6 3 2 2 2" xfId="8362"/>
    <cellStyle name="40 % - Markeringsfarve2 6 3 2 2 2 2" xfId="19167"/>
    <cellStyle name="40 % - Markeringsfarve2 6 3 2 2 3" xfId="14183"/>
    <cellStyle name="40 % - Markeringsfarve2 6 3 2 2 4" xfId="25540"/>
    <cellStyle name="40 % - Markeringsfarve2 6 3 2 3" xfId="5039"/>
    <cellStyle name="40 % - Markeringsfarve2 6 3 2 3 2" xfId="10023"/>
    <cellStyle name="40 % - Markeringsfarve2 6 3 2 3 2 2" xfId="20828"/>
    <cellStyle name="40 % - Markeringsfarve2 6 3 2 3 3" xfId="15844"/>
    <cellStyle name="40 % - Markeringsfarve2 6 3 2 3 4" xfId="27201"/>
    <cellStyle name="40 % - Markeringsfarve2 6 3 2 4" xfId="6701"/>
    <cellStyle name="40 % - Markeringsfarve2 6 3 2 4 2" xfId="17507"/>
    <cellStyle name="40 % - Markeringsfarve2 6 3 2 5" xfId="12523"/>
    <cellStyle name="40 % - Markeringsfarve2 6 3 2 6" xfId="23879"/>
    <cellStyle name="40 % - Markeringsfarve2 6 3 3" xfId="2544"/>
    <cellStyle name="40 % - Markeringsfarve2 6 3 3 2" xfId="7531"/>
    <cellStyle name="40 % - Markeringsfarve2 6 3 3 2 2" xfId="18336"/>
    <cellStyle name="40 % - Markeringsfarve2 6 3 3 3" xfId="13352"/>
    <cellStyle name="40 % - Markeringsfarve2 6 3 3 4" xfId="24709"/>
    <cellStyle name="40 % - Markeringsfarve2 6 3 4" xfId="4208"/>
    <cellStyle name="40 % - Markeringsfarve2 6 3 4 2" xfId="9192"/>
    <cellStyle name="40 % - Markeringsfarve2 6 3 4 2 2" xfId="19997"/>
    <cellStyle name="40 % - Markeringsfarve2 6 3 4 3" xfId="15013"/>
    <cellStyle name="40 % - Markeringsfarve2 6 3 4 4" xfId="26370"/>
    <cellStyle name="40 % - Markeringsfarve2 6 3 5" xfId="5870"/>
    <cellStyle name="40 % - Markeringsfarve2 6 3 5 2" xfId="16676"/>
    <cellStyle name="40 % - Markeringsfarve2 6 3 6" xfId="10856"/>
    <cellStyle name="40 % - Markeringsfarve2 6 3 6 2" xfId="21661"/>
    <cellStyle name="40 % - Markeringsfarve2 6 3 7" xfId="11691"/>
    <cellStyle name="40 % - Markeringsfarve2 6 3 8" xfId="23048"/>
    <cellStyle name="40 % - Markeringsfarve2 6 4" xfId="1158"/>
    <cellStyle name="40 % - Markeringsfarve2 6 4 2" xfId="2822"/>
    <cellStyle name="40 % - Markeringsfarve2 6 4 2 2" xfId="7809"/>
    <cellStyle name="40 % - Markeringsfarve2 6 4 2 2 2" xfId="18614"/>
    <cellStyle name="40 % - Markeringsfarve2 6 4 2 3" xfId="13630"/>
    <cellStyle name="40 % - Markeringsfarve2 6 4 2 4" xfId="24987"/>
    <cellStyle name="40 % - Markeringsfarve2 6 4 3" xfId="4486"/>
    <cellStyle name="40 % - Markeringsfarve2 6 4 3 2" xfId="9470"/>
    <cellStyle name="40 % - Markeringsfarve2 6 4 3 2 2" xfId="20275"/>
    <cellStyle name="40 % - Markeringsfarve2 6 4 3 3" xfId="15291"/>
    <cellStyle name="40 % - Markeringsfarve2 6 4 3 4" xfId="26648"/>
    <cellStyle name="40 % - Markeringsfarve2 6 4 4" xfId="6148"/>
    <cellStyle name="40 % - Markeringsfarve2 6 4 4 2" xfId="16954"/>
    <cellStyle name="40 % - Markeringsfarve2 6 4 5" xfId="11970"/>
    <cellStyle name="40 % - Markeringsfarve2 6 4 6" xfId="23326"/>
    <cellStyle name="40 % - Markeringsfarve2 6 5" xfId="1992"/>
    <cellStyle name="40 % - Markeringsfarve2 6 5 2" xfId="6979"/>
    <cellStyle name="40 % - Markeringsfarve2 6 5 2 2" xfId="17785"/>
    <cellStyle name="40 % - Markeringsfarve2 6 5 3" xfId="12801"/>
    <cellStyle name="40 % - Markeringsfarve2 6 5 4" xfId="24158"/>
    <cellStyle name="40 % - Markeringsfarve2 6 6" xfId="3657"/>
    <cellStyle name="40 % - Markeringsfarve2 6 6 2" xfId="8641"/>
    <cellStyle name="40 % - Markeringsfarve2 6 6 2 2" xfId="19446"/>
    <cellStyle name="40 % - Markeringsfarve2 6 6 3" xfId="14462"/>
    <cellStyle name="40 % - Markeringsfarve2 6 6 4" xfId="25819"/>
    <cellStyle name="40 % - Markeringsfarve2 6 7" xfId="5318"/>
    <cellStyle name="40 % - Markeringsfarve2 6 7 2" xfId="16125"/>
    <cellStyle name="40 % - Markeringsfarve2 6 8" xfId="10302"/>
    <cellStyle name="40 % - Markeringsfarve2 6 8 2" xfId="21107"/>
    <cellStyle name="40 % - Markeringsfarve2 6 9" xfId="11136"/>
    <cellStyle name="40 % - Markeringsfarve2 7" xfId="343"/>
    <cellStyle name="40 % - Markeringsfarve2 7 10" xfId="21996"/>
    <cellStyle name="40 % - Markeringsfarve2 7 11" xfId="22549"/>
    <cellStyle name="40 % - Markeringsfarve2 7 2" xfId="660"/>
    <cellStyle name="40 % - Markeringsfarve2 7 2 2" xfId="1492"/>
    <cellStyle name="40 % - Markeringsfarve2 7 2 2 2" xfId="3156"/>
    <cellStyle name="40 % - Markeringsfarve2 7 2 2 2 2" xfId="8143"/>
    <cellStyle name="40 % - Markeringsfarve2 7 2 2 2 2 2" xfId="18948"/>
    <cellStyle name="40 % - Markeringsfarve2 7 2 2 2 3" xfId="13964"/>
    <cellStyle name="40 % - Markeringsfarve2 7 2 2 2 4" xfId="25321"/>
    <cellStyle name="40 % - Markeringsfarve2 7 2 2 3" xfId="4820"/>
    <cellStyle name="40 % - Markeringsfarve2 7 2 2 3 2" xfId="9804"/>
    <cellStyle name="40 % - Markeringsfarve2 7 2 2 3 2 2" xfId="20609"/>
    <cellStyle name="40 % - Markeringsfarve2 7 2 2 3 3" xfId="15625"/>
    <cellStyle name="40 % - Markeringsfarve2 7 2 2 3 4" xfId="26982"/>
    <cellStyle name="40 % - Markeringsfarve2 7 2 2 4" xfId="6482"/>
    <cellStyle name="40 % - Markeringsfarve2 7 2 2 4 2" xfId="17288"/>
    <cellStyle name="40 % - Markeringsfarve2 7 2 2 5" xfId="12304"/>
    <cellStyle name="40 % - Markeringsfarve2 7 2 2 6" xfId="23660"/>
    <cellStyle name="40 % - Markeringsfarve2 7 2 3" xfId="2325"/>
    <cellStyle name="40 % - Markeringsfarve2 7 2 3 2" xfId="7312"/>
    <cellStyle name="40 % - Markeringsfarve2 7 2 3 2 2" xfId="18117"/>
    <cellStyle name="40 % - Markeringsfarve2 7 2 3 3" xfId="13133"/>
    <cellStyle name="40 % - Markeringsfarve2 7 2 3 4" xfId="24490"/>
    <cellStyle name="40 % - Markeringsfarve2 7 2 4" xfId="3989"/>
    <cellStyle name="40 % - Markeringsfarve2 7 2 4 2" xfId="8973"/>
    <cellStyle name="40 % - Markeringsfarve2 7 2 4 2 2" xfId="19778"/>
    <cellStyle name="40 % - Markeringsfarve2 7 2 4 3" xfId="14794"/>
    <cellStyle name="40 % - Markeringsfarve2 7 2 4 4" xfId="26151"/>
    <cellStyle name="40 % - Markeringsfarve2 7 2 5" xfId="5651"/>
    <cellStyle name="40 % - Markeringsfarve2 7 2 5 2" xfId="16457"/>
    <cellStyle name="40 % - Markeringsfarve2 7 2 6" xfId="10637"/>
    <cellStyle name="40 % - Markeringsfarve2 7 2 6 2" xfId="21442"/>
    <cellStyle name="40 % - Markeringsfarve2 7 2 7" xfId="11471"/>
    <cellStyle name="40 % - Markeringsfarve2 7 2 8" xfId="22275"/>
    <cellStyle name="40 % - Markeringsfarve2 7 2 9" xfId="22829"/>
    <cellStyle name="40 % - Markeringsfarve2 7 3" xfId="934"/>
    <cellStyle name="40 % - Markeringsfarve2 7 3 2" xfId="1766"/>
    <cellStyle name="40 % - Markeringsfarve2 7 3 2 2" xfId="3430"/>
    <cellStyle name="40 % - Markeringsfarve2 7 3 2 2 2" xfId="8417"/>
    <cellStyle name="40 % - Markeringsfarve2 7 3 2 2 2 2" xfId="19222"/>
    <cellStyle name="40 % - Markeringsfarve2 7 3 2 2 3" xfId="14238"/>
    <cellStyle name="40 % - Markeringsfarve2 7 3 2 2 4" xfId="25595"/>
    <cellStyle name="40 % - Markeringsfarve2 7 3 2 3" xfId="5094"/>
    <cellStyle name="40 % - Markeringsfarve2 7 3 2 3 2" xfId="10078"/>
    <cellStyle name="40 % - Markeringsfarve2 7 3 2 3 2 2" xfId="20883"/>
    <cellStyle name="40 % - Markeringsfarve2 7 3 2 3 3" xfId="15899"/>
    <cellStyle name="40 % - Markeringsfarve2 7 3 2 3 4" xfId="27256"/>
    <cellStyle name="40 % - Markeringsfarve2 7 3 2 4" xfId="6756"/>
    <cellStyle name="40 % - Markeringsfarve2 7 3 2 4 2" xfId="17562"/>
    <cellStyle name="40 % - Markeringsfarve2 7 3 2 5" xfId="12578"/>
    <cellStyle name="40 % - Markeringsfarve2 7 3 2 6" xfId="23934"/>
    <cellStyle name="40 % - Markeringsfarve2 7 3 3" xfId="2599"/>
    <cellStyle name="40 % - Markeringsfarve2 7 3 3 2" xfId="7586"/>
    <cellStyle name="40 % - Markeringsfarve2 7 3 3 2 2" xfId="18391"/>
    <cellStyle name="40 % - Markeringsfarve2 7 3 3 3" xfId="13407"/>
    <cellStyle name="40 % - Markeringsfarve2 7 3 3 4" xfId="24764"/>
    <cellStyle name="40 % - Markeringsfarve2 7 3 4" xfId="4263"/>
    <cellStyle name="40 % - Markeringsfarve2 7 3 4 2" xfId="9247"/>
    <cellStyle name="40 % - Markeringsfarve2 7 3 4 2 2" xfId="20052"/>
    <cellStyle name="40 % - Markeringsfarve2 7 3 4 3" xfId="15068"/>
    <cellStyle name="40 % - Markeringsfarve2 7 3 4 4" xfId="26425"/>
    <cellStyle name="40 % - Markeringsfarve2 7 3 5" xfId="5925"/>
    <cellStyle name="40 % - Markeringsfarve2 7 3 5 2" xfId="16731"/>
    <cellStyle name="40 % - Markeringsfarve2 7 3 6" xfId="10911"/>
    <cellStyle name="40 % - Markeringsfarve2 7 3 6 2" xfId="21716"/>
    <cellStyle name="40 % - Markeringsfarve2 7 3 7" xfId="11746"/>
    <cellStyle name="40 % - Markeringsfarve2 7 3 8" xfId="23103"/>
    <cellStyle name="40 % - Markeringsfarve2 7 4" xfId="1213"/>
    <cellStyle name="40 % - Markeringsfarve2 7 4 2" xfId="2877"/>
    <cellStyle name="40 % - Markeringsfarve2 7 4 2 2" xfId="7864"/>
    <cellStyle name="40 % - Markeringsfarve2 7 4 2 2 2" xfId="18669"/>
    <cellStyle name="40 % - Markeringsfarve2 7 4 2 3" xfId="13685"/>
    <cellStyle name="40 % - Markeringsfarve2 7 4 2 4" xfId="25042"/>
    <cellStyle name="40 % - Markeringsfarve2 7 4 3" xfId="4541"/>
    <cellStyle name="40 % - Markeringsfarve2 7 4 3 2" xfId="9525"/>
    <cellStyle name="40 % - Markeringsfarve2 7 4 3 2 2" xfId="20330"/>
    <cellStyle name="40 % - Markeringsfarve2 7 4 3 3" xfId="15346"/>
    <cellStyle name="40 % - Markeringsfarve2 7 4 3 4" xfId="26703"/>
    <cellStyle name="40 % - Markeringsfarve2 7 4 4" xfId="6203"/>
    <cellStyle name="40 % - Markeringsfarve2 7 4 4 2" xfId="17009"/>
    <cellStyle name="40 % - Markeringsfarve2 7 4 5" xfId="12025"/>
    <cellStyle name="40 % - Markeringsfarve2 7 4 6" xfId="23381"/>
    <cellStyle name="40 % - Markeringsfarve2 7 5" xfId="2047"/>
    <cellStyle name="40 % - Markeringsfarve2 7 5 2" xfId="7034"/>
    <cellStyle name="40 % - Markeringsfarve2 7 5 2 2" xfId="17840"/>
    <cellStyle name="40 % - Markeringsfarve2 7 5 3" xfId="12856"/>
    <cellStyle name="40 % - Markeringsfarve2 7 5 4" xfId="24213"/>
    <cellStyle name="40 % - Markeringsfarve2 7 6" xfId="3712"/>
    <cellStyle name="40 % - Markeringsfarve2 7 6 2" xfId="8696"/>
    <cellStyle name="40 % - Markeringsfarve2 7 6 2 2" xfId="19501"/>
    <cellStyle name="40 % - Markeringsfarve2 7 6 3" xfId="14517"/>
    <cellStyle name="40 % - Markeringsfarve2 7 6 4" xfId="25874"/>
    <cellStyle name="40 % - Markeringsfarve2 7 7" xfId="5373"/>
    <cellStyle name="40 % - Markeringsfarve2 7 7 2" xfId="16180"/>
    <cellStyle name="40 % - Markeringsfarve2 7 8" xfId="10357"/>
    <cellStyle name="40 % - Markeringsfarve2 7 8 2" xfId="21162"/>
    <cellStyle name="40 % - Markeringsfarve2 7 9" xfId="11191"/>
    <cellStyle name="40 % - Markeringsfarve2 8" xfId="444"/>
    <cellStyle name="40 % - Markeringsfarve2 8 2" xfId="1274"/>
    <cellStyle name="40 % - Markeringsfarve2 8 2 2" xfId="2938"/>
    <cellStyle name="40 % - Markeringsfarve2 8 2 2 2" xfId="7925"/>
    <cellStyle name="40 % - Markeringsfarve2 8 2 2 2 2" xfId="18730"/>
    <cellStyle name="40 % - Markeringsfarve2 8 2 2 3" xfId="13746"/>
    <cellStyle name="40 % - Markeringsfarve2 8 2 2 4" xfId="25103"/>
    <cellStyle name="40 % - Markeringsfarve2 8 2 3" xfId="4602"/>
    <cellStyle name="40 % - Markeringsfarve2 8 2 3 2" xfId="9586"/>
    <cellStyle name="40 % - Markeringsfarve2 8 2 3 2 2" xfId="20391"/>
    <cellStyle name="40 % - Markeringsfarve2 8 2 3 3" xfId="15407"/>
    <cellStyle name="40 % - Markeringsfarve2 8 2 3 4" xfId="26764"/>
    <cellStyle name="40 % - Markeringsfarve2 8 2 4" xfId="6264"/>
    <cellStyle name="40 % - Markeringsfarve2 8 2 4 2" xfId="17070"/>
    <cellStyle name="40 % - Markeringsfarve2 8 2 5" xfId="12086"/>
    <cellStyle name="40 % - Markeringsfarve2 8 2 6" xfId="23442"/>
    <cellStyle name="40 % - Markeringsfarve2 8 3" xfId="2109"/>
    <cellStyle name="40 % - Markeringsfarve2 8 3 2" xfId="7096"/>
    <cellStyle name="40 % - Markeringsfarve2 8 3 2 2" xfId="17901"/>
    <cellStyle name="40 % - Markeringsfarve2 8 3 3" xfId="12917"/>
    <cellStyle name="40 % - Markeringsfarve2 8 3 4" xfId="24274"/>
    <cellStyle name="40 % - Markeringsfarve2 8 4" xfId="3773"/>
    <cellStyle name="40 % - Markeringsfarve2 8 4 2" xfId="8757"/>
    <cellStyle name="40 % - Markeringsfarve2 8 4 2 2" xfId="19562"/>
    <cellStyle name="40 % - Markeringsfarve2 8 4 3" xfId="14578"/>
    <cellStyle name="40 % - Markeringsfarve2 8 4 4" xfId="25935"/>
    <cellStyle name="40 % - Markeringsfarve2 8 5" xfId="5435"/>
    <cellStyle name="40 % - Markeringsfarve2 8 5 2" xfId="16241"/>
    <cellStyle name="40 % - Markeringsfarve2 8 6" xfId="10455"/>
    <cellStyle name="40 % - Markeringsfarve2 8 6 2" xfId="21260"/>
    <cellStyle name="40 % - Markeringsfarve2 8 7" xfId="11253"/>
    <cellStyle name="40 % - Markeringsfarve2 8 8" xfId="22057"/>
    <cellStyle name="40 % - Markeringsfarve2 8 9" xfId="22611"/>
    <cellStyle name="40 % - Markeringsfarve2 9" xfId="716"/>
    <cellStyle name="40 % - Markeringsfarve2 9 2" xfId="1548"/>
    <cellStyle name="40 % - Markeringsfarve2 9 2 2" xfId="3212"/>
    <cellStyle name="40 % - Markeringsfarve2 9 2 2 2" xfId="8199"/>
    <cellStyle name="40 % - Markeringsfarve2 9 2 2 2 2" xfId="19004"/>
    <cellStyle name="40 % - Markeringsfarve2 9 2 2 3" xfId="14020"/>
    <cellStyle name="40 % - Markeringsfarve2 9 2 2 4" xfId="25377"/>
    <cellStyle name="40 % - Markeringsfarve2 9 2 3" xfId="4876"/>
    <cellStyle name="40 % - Markeringsfarve2 9 2 3 2" xfId="9860"/>
    <cellStyle name="40 % - Markeringsfarve2 9 2 3 2 2" xfId="20665"/>
    <cellStyle name="40 % - Markeringsfarve2 9 2 3 3" xfId="15681"/>
    <cellStyle name="40 % - Markeringsfarve2 9 2 3 4" xfId="27038"/>
    <cellStyle name="40 % - Markeringsfarve2 9 2 4" xfId="6538"/>
    <cellStyle name="40 % - Markeringsfarve2 9 2 4 2" xfId="17344"/>
    <cellStyle name="40 % - Markeringsfarve2 9 2 5" xfId="12360"/>
    <cellStyle name="40 % - Markeringsfarve2 9 2 6" xfId="23716"/>
    <cellStyle name="40 % - Markeringsfarve2 9 3" xfId="2381"/>
    <cellStyle name="40 % - Markeringsfarve2 9 3 2" xfId="7368"/>
    <cellStyle name="40 % - Markeringsfarve2 9 3 2 2" xfId="18173"/>
    <cellStyle name="40 % - Markeringsfarve2 9 3 3" xfId="13189"/>
    <cellStyle name="40 % - Markeringsfarve2 9 3 4" xfId="24546"/>
    <cellStyle name="40 % - Markeringsfarve2 9 4" xfId="4045"/>
    <cellStyle name="40 % - Markeringsfarve2 9 4 2" xfId="9029"/>
    <cellStyle name="40 % - Markeringsfarve2 9 4 2 2" xfId="19834"/>
    <cellStyle name="40 % - Markeringsfarve2 9 4 3" xfId="14850"/>
    <cellStyle name="40 % - Markeringsfarve2 9 4 4" xfId="26207"/>
    <cellStyle name="40 % - Markeringsfarve2 9 5" xfId="5707"/>
    <cellStyle name="40 % - Markeringsfarve2 9 5 2" xfId="16513"/>
    <cellStyle name="40 % - Markeringsfarve2 9 6" xfId="10693"/>
    <cellStyle name="40 % - Markeringsfarve2 9 6 2" xfId="21498"/>
    <cellStyle name="40 % - Markeringsfarve2 9 7" xfId="11528"/>
    <cellStyle name="40 % - Markeringsfarve2 9 8" xfId="22885"/>
    <cellStyle name="40 % - Markeringsfarve3" xfId="29" builtinId="39" customBuiltin="1"/>
    <cellStyle name="40 % - Markeringsfarve3 10" xfId="1831"/>
    <cellStyle name="40 % - Markeringsfarve3 10 2" xfId="6818"/>
    <cellStyle name="40 % - Markeringsfarve3 10 2 2" xfId="17624"/>
    <cellStyle name="40 % - Markeringsfarve3 10 3" xfId="12640"/>
    <cellStyle name="40 % - Markeringsfarve3 10 4" xfId="23997"/>
    <cellStyle name="40 % - Markeringsfarve3 11" xfId="3496"/>
    <cellStyle name="40 % - Markeringsfarve3 11 2" xfId="8480"/>
    <cellStyle name="40 % - Markeringsfarve3 11 2 2" xfId="19285"/>
    <cellStyle name="40 % - Markeringsfarve3 11 3" xfId="14301"/>
    <cellStyle name="40 % - Markeringsfarve3 11 4" xfId="25658"/>
    <cellStyle name="40 % - Markeringsfarve3 12" xfId="5157"/>
    <cellStyle name="40 % - Markeringsfarve3 12 2" xfId="15964"/>
    <cellStyle name="40 % - Markeringsfarve3 13" xfId="10141"/>
    <cellStyle name="40 % - Markeringsfarve3 13 2" xfId="20946"/>
    <cellStyle name="40 % - Markeringsfarve3 14" xfId="10975"/>
    <cellStyle name="40 % - Markeringsfarve3 15" xfId="21780"/>
    <cellStyle name="40 % - Markeringsfarve3 16" xfId="22333"/>
    <cellStyle name="40 % - Markeringsfarve3 2" xfId="54"/>
    <cellStyle name="40 % - Markeringsfarve3 2 10" xfId="1843"/>
    <cellStyle name="40 % - Markeringsfarve3 2 10 2" xfId="6830"/>
    <cellStyle name="40 % - Markeringsfarve3 2 10 2 2" xfId="17636"/>
    <cellStyle name="40 % - Markeringsfarve3 2 10 3" xfId="12652"/>
    <cellStyle name="40 % - Markeringsfarve3 2 10 4" xfId="24009"/>
    <cellStyle name="40 % - Markeringsfarve3 2 11" xfId="3508"/>
    <cellStyle name="40 % - Markeringsfarve3 2 11 2" xfId="8492"/>
    <cellStyle name="40 % - Markeringsfarve3 2 11 2 2" xfId="19297"/>
    <cellStyle name="40 % - Markeringsfarve3 2 11 3" xfId="14313"/>
    <cellStyle name="40 % - Markeringsfarve3 2 11 4" xfId="25670"/>
    <cellStyle name="40 % - Markeringsfarve3 2 12" xfId="5169"/>
    <cellStyle name="40 % - Markeringsfarve3 2 12 2" xfId="15976"/>
    <cellStyle name="40 % - Markeringsfarve3 2 13" xfId="10153"/>
    <cellStyle name="40 % - Markeringsfarve3 2 13 2" xfId="20958"/>
    <cellStyle name="40 % - Markeringsfarve3 2 14" xfId="10987"/>
    <cellStyle name="40 % - Markeringsfarve3 2 15" xfId="21792"/>
    <cellStyle name="40 % - Markeringsfarve3 2 16" xfId="22345"/>
    <cellStyle name="40 % - Markeringsfarve3 2 2" xfId="82"/>
    <cellStyle name="40 % - Markeringsfarve3 2 2 10" xfId="3527"/>
    <cellStyle name="40 % - Markeringsfarve3 2 2 10 2" xfId="8511"/>
    <cellStyle name="40 % - Markeringsfarve3 2 2 10 2 2" xfId="19316"/>
    <cellStyle name="40 % - Markeringsfarve3 2 2 10 3" xfId="14332"/>
    <cellStyle name="40 % - Markeringsfarve3 2 2 10 4" xfId="25689"/>
    <cellStyle name="40 % - Markeringsfarve3 2 2 11" xfId="5188"/>
    <cellStyle name="40 % - Markeringsfarve3 2 2 11 2" xfId="15995"/>
    <cellStyle name="40 % - Markeringsfarve3 2 2 12" xfId="10171"/>
    <cellStyle name="40 % - Markeringsfarve3 2 2 12 2" xfId="20976"/>
    <cellStyle name="40 % - Markeringsfarve3 2 2 13" xfId="11005"/>
    <cellStyle name="40 % - Markeringsfarve3 2 2 14" xfId="21810"/>
    <cellStyle name="40 % - Markeringsfarve3 2 2 15" xfId="22363"/>
    <cellStyle name="40 % - Markeringsfarve3 2 2 2" xfId="210"/>
    <cellStyle name="40 % - Markeringsfarve3 2 2 2 10" xfId="21864"/>
    <cellStyle name="40 % - Markeringsfarve3 2 2 2 11" xfId="22417"/>
    <cellStyle name="40 % - Markeringsfarve3 2 2 2 2" xfId="528"/>
    <cellStyle name="40 % - Markeringsfarve3 2 2 2 2 2" xfId="1360"/>
    <cellStyle name="40 % - Markeringsfarve3 2 2 2 2 2 2" xfId="3024"/>
    <cellStyle name="40 % - Markeringsfarve3 2 2 2 2 2 2 2" xfId="8011"/>
    <cellStyle name="40 % - Markeringsfarve3 2 2 2 2 2 2 2 2" xfId="18816"/>
    <cellStyle name="40 % - Markeringsfarve3 2 2 2 2 2 2 3" xfId="13832"/>
    <cellStyle name="40 % - Markeringsfarve3 2 2 2 2 2 2 4" xfId="25189"/>
    <cellStyle name="40 % - Markeringsfarve3 2 2 2 2 2 3" xfId="4688"/>
    <cellStyle name="40 % - Markeringsfarve3 2 2 2 2 2 3 2" xfId="9672"/>
    <cellStyle name="40 % - Markeringsfarve3 2 2 2 2 2 3 2 2" xfId="20477"/>
    <cellStyle name="40 % - Markeringsfarve3 2 2 2 2 2 3 3" xfId="15493"/>
    <cellStyle name="40 % - Markeringsfarve3 2 2 2 2 2 3 4" xfId="26850"/>
    <cellStyle name="40 % - Markeringsfarve3 2 2 2 2 2 4" xfId="6350"/>
    <cellStyle name="40 % - Markeringsfarve3 2 2 2 2 2 4 2" xfId="17156"/>
    <cellStyle name="40 % - Markeringsfarve3 2 2 2 2 2 5" xfId="12172"/>
    <cellStyle name="40 % - Markeringsfarve3 2 2 2 2 2 6" xfId="23528"/>
    <cellStyle name="40 % - Markeringsfarve3 2 2 2 2 3" xfId="2193"/>
    <cellStyle name="40 % - Markeringsfarve3 2 2 2 2 3 2" xfId="7180"/>
    <cellStyle name="40 % - Markeringsfarve3 2 2 2 2 3 2 2" xfId="17985"/>
    <cellStyle name="40 % - Markeringsfarve3 2 2 2 2 3 3" xfId="13001"/>
    <cellStyle name="40 % - Markeringsfarve3 2 2 2 2 3 4" xfId="24358"/>
    <cellStyle name="40 % - Markeringsfarve3 2 2 2 2 4" xfId="3857"/>
    <cellStyle name="40 % - Markeringsfarve3 2 2 2 2 4 2" xfId="8841"/>
    <cellStyle name="40 % - Markeringsfarve3 2 2 2 2 4 2 2" xfId="19646"/>
    <cellStyle name="40 % - Markeringsfarve3 2 2 2 2 4 3" xfId="14662"/>
    <cellStyle name="40 % - Markeringsfarve3 2 2 2 2 4 4" xfId="26019"/>
    <cellStyle name="40 % - Markeringsfarve3 2 2 2 2 5" xfId="5519"/>
    <cellStyle name="40 % - Markeringsfarve3 2 2 2 2 5 2" xfId="16325"/>
    <cellStyle name="40 % - Markeringsfarve3 2 2 2 2 6" xfId="10505"/>
    <cellStyle name="40 % - Markeringsfarve3 2 2 2 2 6 2" xfId="21310"/>
    <cellStyle name="40 % - Markeringsfarve3 2 2 2 2 7" xfId="11339"/>
    <cellStyle name="40 % - Markeringsfarve3 2 2 2 2 8" xfId="22143"/>
    <cellStyle name="40 % - Markeringsfarve3 2 2 2 2 9" xfId="22697"/>
    <cellStyle name="40 % - Markeringsfarve3 2 2 2 3" xfId="802"/>
    <cellStyle name="40 % - Markeringsfarve3 2 2 2 3 2" xfId="1634"/>
    <cellStyle name="40 % - Markeringsfarve3 2 2 2 3 2 2" xfId="3298"/>
    <cellStyle name="40 % - Markeringsfarve3 2 2 2 3 2 2 2" xfId="8285"/>
    <cellStyle name="40 % - Markeringsfarve3 2 2 2 3 2 2 2 2" xfId="19090"/>
    <cellStyle name="40 % - Markeringsfarve3 2 2 2 3 2 2 3" xfId="14106"/>
    <cellStyle name="40 % - Markeringsfarve3 2 2 2 3 2 2 4" xfId="25463"/>
    <cellStyle name="40 % - Markeringsfarve3 2 2 2 3 2 3" xfId="4962"/>
    <cellStyle name="40 % - Markeringsfarve3 2 2 2 3 2 3 2" xfId="9946"/>
    <cellStyle name="40 % - Markeringsfarve3 2 2 2 3 2 3 2 2" xfId="20751"/>
    <cellStyle name="40 % - Markeringsfarve3 2 2 2 3 2 3 3" xfId="15767"/>
    <cellStyle name="40 % - Markeringsfarve3 2 2 2 3 2 3 4" xfId="27124"/>
    <cellStyle name="40 % - Markeringsfarve3 2 2 2 3 2 4" xfId="6624"/>
    <cellStyle name="40 % - Markeringsfarve3 2 2 2 3 2 4 2" xfId="17430"/>
    <cellStyle name="40 % - Markeringsfarve3 2 2 2 3 2 5" xfId="12446"/>
    <cellStyle name="40 % - Markeringsfarve3 2 2 2 3 2 6" xfId="23802"/>
    <cellStyle name="40 % - Markeringsfarve3 2 2 2 3 3" xfId="2467"/>
    <cellStyle name="40 % - Markeringsfarve3 2 2 2 3 3 2" xfId="7454"/>
    <cellStyle name="40 % - Markeringsfarve3 2 2 2 3 3 2 2" xfId="18259"/>
    <cellStyle name="40 % - Markeringsfarve3 2 2 2 3 3 3" xfId="13275"/>
    <cellStyle name="40 % - Markeringsfarve3 2 2 2 3 3 4" xfId="24632"/>
    <cellStyle name="40 % - Markeringsfarve3 2 2 2 3 4" xfId="4131"/>
    <cellStyle name="40 % - Markeringsfarve3 2 2 2 3 4 2" xfId="9115"/>
    <cellStyle name="40 % - Markeringsfarve3 2 2 2 3 4 2 2" xfId="19920"/>
    <cellStyle name="40 % - Markeringsfarve3 2 2 2 3 4 3" xfId="14936"/>
    <cellStyle name="40 % - Markeringsfarve3 2 2 2 3 4 4" xfId="26293"/>
    <cellStyle name="40 % - Markeringsfarve3 2 2 2 3 5" xfId="5793"/>
    <cellStyle name="40 % - Markeringsfarve3 2 2 2 3 5 2" xfId="16599"/>
    <cellStyle name="40 % - Markeringsfarve3 2 2 2 3 6" xfId="10779"/>
    <cellStyle name="40 % - Markeringsfarve3 2 2 2 3 6 2" xfId="21584"/>
    <cellStyle name="40 % - Markeringsfarve3 2 2 2 3 7" xfId="11614"/>
    <cellStyle name="40 % - Markeringsfarve3 2 2 2 3 8" xfId="22971"/>
    <cellStyle name="40 % - Markeringsfarve3 2 2 2 4" xfId="1081"/>
    <cellStyle name="40 % - Markeringsfarve3 2 2 2 4 2" xfId="2745"/>
    <cellStyle name="40 % - Markeringsfarve3 2 2 2 4 2 2" xfId="7732"/>
    <cellStyle name="40 % - Markeringsfarve3 2 2 2 4 2 2 2" xfId="18537"/>
    <cellStyle name="40 % - Markeringsfarve3 2 2 2 4 2 3" xfId="13553"/>
    <cellStyle name="40 % - Markeringsfarve3 2 2 2 4 2 4" xfId="24910"/>
    <cellStyle name="40 % - Markeringsfarve3 2 2 2 4 3" xfId="4409"/>
    <cellStyle name="40 % - Markeringsfarve3 2 2 2 4 3 2" xfId="9393"/>
    <cellStyle name="40 % - Markeringsfarve3 2 2 2 4 3 2 2" xfId="20198"/>
    <cellStyle name="40 % - Markeringsfarve3 2 2 2 4 3 3" xfId="15214"/>
    <cellStyle name="40 % - Markeringsfarve3 2 2 2 4 3 4" xfId="26571"/>
    <cellStyle name="40 % - Markeringsfarve3 2 2 2 4 4" xfId="6071"/>
    <cellStyle name="40 % - Markeringsfarve3 2 2 2 4 4 2" xfId="16877"/>
    <cellStyle name="40 % - Markeringsfarve3 2 2 2 4 5" xfId="11893"/>
    <cellStyle name="40 % - Markeringsfarve3 2 2 2 4 6" xfId="23249"/>
    <cellStyle name="40 % - Markeringsfarve3 2 2 2 5" xfId="1915"/>
    <cellStyle name="40 % - Markeringsfarve3 2 2 2 5 2" xfId="6902"/>
    <cellStyle name="40 % - Markeringsfarve3 2 2 2 5 2 2" xfId="17708"/>
    <cellStyle name="40 % - Markeringsfarve3 2 2 2 5 3" xfId="12724"/>
    <cellStyle name="40 % - Markeringsfarve3 2 2 2 5 4" xfId="24081"/>
    <cellStyle name="40 % - Markeringsfarve3 2 2 2 6" xfId="3580"/>
    <cellStyle name="40 % - Markeringsfarve3 2 2 2 6 2" xfId="8564"/>
    <cellStyle name="40 % - Markeringsfarve3 2 2 2 6 2 2" xfId="19369"/>
    <cellStyle name="40 % - Markeringsfarve3 2 2 2 6 3" xfId="14385"/>
    <cellStyle name="40 % - Markeringsfarve3 2 2 2 6 4" xfId="25742"/>
    <cellStyle name="40 % - Markeringsfarve3 2 2 2 7" xfId="5241"/>
    <cellStyle name="40 % - Markeringsfarve3 2 2 2 7 2" xfId="16048"/>
    <cellStyle name="40 % - Markeringsfarve3 2 2 2 8" xfId="10225"/>
    <cellStyle name="40 % - Markeringsfarve3 2 2 2 8 2" xfId="21030"/>
    <cellStyle name="40 % - Markeringsfarve3 2 2 2 9" xfId="11059"/>
    <cellStyle name="40 % - Markeringsfarve3 2 2 3" xfId="265"/>
    <cellStyle name="40 % - Markeringsfarve3 2 2 3 10" xfId="21918"/>
    <cellStyle name="40 % - Markeringsfarve3 2 2 3 11" xfId="22471"/>
    <cellStyle name="40 % - Markeringsfarve3 2 2 3 2" xfId="582"/>
    <cellStyle name="40 % - Markeringsfarve3 2 2 3 2 2" xfId="1414"/>
    <cellStyle name="40 % - Markeringsfarve3 2 2 3 2 2 2" xfId="3078"/>
    <cellStyle name="40 % - Markeringsfarve3 2 2 3 2 2 2 2" xfId="8065"/>
    <cellStyle name="40 % - Markeringsfarve3 2 2 3 2 2 2 2 2" xfId="18870"/>
    <cellStyle name="40 % - Markeringsfarve3 2 2 3 2 2 2 3" xfId="13886"/>
    <cellStyle name="40 % - Markeringsfarve3 2 2 3 2 2 2 4" xfId="25243"/>
    <cellStyle name="40 % - Markeringsfarve3 2 2 3 2 2 3" xfId="4742"/>
    <cellStyle name="40 % - Markeringsfarve3 2 2 3 2 2 3 2" xfId="9726"/>
    <cellStyle name="40 % - Markeringsfarve3 2 2 3 2 2 3 2 2" xfId="20531"/>
    <cellStyle name="40 % - Markeringsfarve3 2 2 3 2 2 3 3" xfId="15547"/>
    <cellStyle name="40 % - Markeringsfarve3 2 2 3 2 2 3 4" xfId="26904"/>
    <cellStyle name="40 % - Markeringsfarve3 2 2 3 2 2 4" xfId="6404"/>
    <cellStyle name="40 % - Markeringsfarve3 2 2 3 2 2 4 2" xfId="17210"/>
    <cellStyle name="40 % - Markeringsfarve3 2 2 3 2 2 5" xfId="12226"/>
    <cellStyle name="40 % - Markeringsfarve3 2 2 3 2 2 6" xfId="23582"/>
    <cellStyle name="40 % - Markeringsfarve3 2 2 3 2 3" xfId="2247"/>
    <cellStyle name="40 % - Markeringsfarve3 2 2 3 2 3 2" xfId="7234"/>
    <cellStyle name="40 % - Markeringsfarve3 2 2 3 2 3 2 2" xfId="18039"/>
    <cellStyle name="40 % - Markeringsfarve3 2 2 3 2 3 3" xfId="13055"/>
    <cellStyle name="40 % - Markeringsfarve3 2 2 3 2 3 4" xfId="24412"/>
    <cellStyle name="40 % - Markeringsfarve3 2 2 3 2 4" xfId="3911"/>
    <cellStyle name="40 % - Markeringsfarve3 2 2 3 2 4 2" xfId="8895"/>
    <cellStyle name="40 % - Markeringsfarve3 2 2 3 2 4 2 2" xfId="19700"/>
    <cellStyle name="40 % - Markeringsfarve3 2 2 3 2 4 3" xfId="14716"/>
    <cellStyle name="40 % - Markeringsfarve3 2 2 3 2 4 4" xfId="26073"/>
    <cellStyle name="40 % - Markeringsfarve3 2 2 3 2 5" xfId="5573"/>
    <cellStyle name="40 % - Markeringsfarve3 2 2 3 2 5 2" xfId="16379"/>
    <cellStyle name="40 % - Markeringsfarve3 2 2 3 2 6" xfId="10559"/>
    <cellStyle name="40 % - Markeringsfarve3 2 2 3 2 6 2" xfId="21364"/>
    <cellStyle name="40 % - Markeringsfarve3 2 2 3 2 7" xfId="11393"/>
    <cellStyle name="40 % - Markeringsfarve3 2 2 3 2 8" xfId="22197"/>
    <cellStyle name="40 % - Markeringsfarve3 2 2 3 2 9" xfId="22751"/>
    <cellStyle name="40 % - Markeringsfarve3 2 2 3 3" xfId="856"/>
    <cellStyle name="40 % - Markeringsfarve3 2 2 3 3 2" xfId="1688"/>
    <cellStyle name="40 % - Markeringsfarve3 2 2 3 3 2 2" xfId="3352"/>
    <cellStyle name="40 % - Markeringsfarve3 2 2 3 3 2 2 2" xfId="8339"/>
    <cellStyle name="40 % - Markeringsfarve3 2 2 3 3 2 2 2 2" xfId="19144"/>
    <cellStyle name="40 % - Markeringsfarve3 2 2 3 3 2 2 3" xfId="14160"/>
    <cellStyle name="40 % - Markeringsfarve3 2 2 3 3 2 2 4" xfId="25517"/>
    <cellStyle name="40 % - Markeringsfarve3 2 2 3 3 2 3" xfId="5016"/>
    <cellStyle name="40 % - Markeringsfarve3 2 2 3 3 2 3 2" xfId="10000"/>
    <cellStyle name="40 % - Markeringsfarve3 2 2 3 3 2 3 2 2" xfId="20805"/>
    <cellStyle name="40 % - Markeringsfarve3 2 2 3 3 2 3 3" xfId="15821"/>
    <cellStyle name="40 % - Markeringsfarve3 2 2 3 3 2 3 4" xfId="27178"/>
    <cellStyle name="40 % - Markeringsfarve3 2 2 3 3 2 4" xfId="6678"/>
    <cellStyle name="40 % - Markeringsfarve3 2 2 3 3 2 4 2" xfId="17484"/>
    <cellStyle name="40 % - Markeringsfarve3 2 2 3 3 2 5" xfId="12500"/>
    <cellStyle name="40 % - Markeringsfarve3 2 2 3 3 2 6" xfId="23856"/>
    <cellStyle name="40 % - Markeringsfarve3 2 2 3 3 3" xfId="2521"/>
    <cellStyle name="40 % - Markeringsfarve3 2 2 3 3 3 2" xfId="7508"/>
    <cellStyle name="40 % - Markeringsfarve3 2 2 3 3 3 2 2" xfId="18313"/>
    <cellStyle name="40 % - Markeringsfarve3 2 2 3 3 3 3" xfId="13329"/>
    <cellStyle name="40 % - Markeringsfarve3 2 2 3 3 3 4" xfId="24686"/>
    <cellStyle name="40 % - Markeringsfarve3 2 2 3 3 4" xfId="4185"/>
    <cellStyle name="40 % - Markeringsfarve3 2 2 3 3 4 2" xfId="9169"/>
    <cellStyle name="40 % - Markeringsfarve3 2 2 3 3 4 2 2" xfId="19974"/>
    <cellStyle name="40 % - Markeringsfarve3 2 2 3 3 4 3" xfId="14990"/>
    <cellStyle name="40 % - Markeringsfarve3 2 2 3 3 4 4" xfId="26347"/>
    <cellStyle name="40 % - Markeringsfarve3 2 2 3 3 5" xfId="5847"/>
    <cellStyle name="40 % - Markeringsfarve3 2 2 3 3 5 2" xfId="16653"/>
    <cellStyle name="40 % - Markeringsfarve3 2 2 3 3 6" xfId="10833"/>
    <cellStyle name="40 % - Markeringsfarve3 2 2 3 3 6 2" xfId="21638"/>
    <cellStyle name="40 % - Markeringsfarve3 2 2 3 3 7" xfId="11668"/>
    <cellStyle name="40 % - Markeringsfarve3 2 2 3 3 8" xfId="23025"/>
    <cellStyle name="40 % - Markeringsfarve3 2 2 3 4" xfId="1135"/>
    <cellStyle name="40 % - Markeringsfarve3 2 2 3 4 2" xfId="2799"/>
    <cellStyle name="40 % - Markeringsfarve3 2 2 3 4 2 2" xfId="7786"/>
    <cellStyle name="40 % - Markeringsfarve3 2 2 3 4 2 2 2" xfId="18591"/>
    <cellStyle name="40 % - Markeringsfarve3 2 2 3 4 2 3" xfId="13607"/>
    <cellStyle name="40 % - Markeringsfarve3 2 2 3 4 2 4" xfId="24964"/>
    <cellStyle name="40 % - Markeringsfarve3 2 2 3 4 3" xfId="4463"/>
    <cellStyle name="40 % - Markeringsfarve3 2 2 3 4 3 2" xfId="9447"/>
    <cellStyle name="40 % - Markeringsfarve3 2 2 3 4 3 2 2" xfId="20252"/>
    <cellStyle name="40 % - Markeringsfarve3 2 2 3 4 3 3" xfId="15268"/>
    <cellStyle name="40 % - Markeringsfarve3 2 2 3 4 3 4" xfId="26625"/>
    <cellStyle name="40 % - Markeringsfarve3 2 2 3 4 4" xfId="6125"/>
    <cellStyle name="40 % - Markeringsfarve3 2 2 3 4 4 2" xfId="16931"/>
    <cellStyle name="40 % - Markeringsfarve3 2 2 3 4 5" xfId="11947"/>
    <cellStyle name="40 % - Markeringsfarve3 2 2 3 4 6" xfId="23303"/>
    <cellStyle name="40 % - Markeringsfarve3 2 2 3 5" xfId="1969"/>
    <cellStyle name="40 % - Markeringsfarve3 2 2 3 5 2" xfId="6956"/>
    <cellStyle name="40 % - Markeringsfarve3 2 2 3 5 2 2" xfId="17762"/>
    <cellStyle name="40 % - Markeringsfarve3 2 2 3 5 3" xfId="12778"/>
    <cellStyle name="40 % - Markeringsfarve3 2 2 3 5 4" xfId="24135"/>
    <cellStyle name="40 % - Markeringsfarve3 2 2 3 6" xfId="3634"/>
    <cellStyle name="40 % - Markeringsfarve3 2 2 3 6 2" xfId="8618"/>
    <cellStyle name="40 % - Markeringsfarve3 2 2 3 6 2 2" xfId="19423"/>
    <cellStyle name="40 % - Markeringsfarve3 2 2 3 6 3" xfId="14439"/>
    <cellStyle name="40 % - Markeringsfarve3 2 2 3 6 4" xfId="25796"/>
    <cellStyle name="40 % - Markeringsfarve3 2 2 3 7" xfId="5295"/>
    <cellStyle name="40 % - Markeringsfarve3 2 2 3 7 2" xfId="16102"/>
    <cellStyle name="40 % - Markeringsfarve3 2 2 3 8" xfId="10279"/>
    <cellStyle name="40 % - Markeringsfarve3 2 2 3 8 2" xfId="21084"/>
    <cellStyle name="40 % - Markeringsfarve3 2 2 3 9" xfId="11113"/>
    <cellStyle name="40 % - Markeringsfarve3 2 2 4" xfId="320"/>
    <cellStyle name="40 % - Markeringsfarve3 2 2 4 10" xfId="21973"/>
    <cellStyle name="40 % - Markeringsfarve3 2 2 4 11" xfId="22526"/>
    <cellStyle name="40 % - Markeringsfarve3 2 2 4 2" xfId="637"/>
    <cellStyle name="40 % - Markeringsfarve3 2 2 4 2 2" xfId="1469"/>
    <cellStyle name="40 % - Markeringsfarve3 2 2 4 2 2 2" xfId="3133"/>
    <cellStyle name="40 % - Markeringsfarve3 2 2 4 2 2 2 2" xfId="8120"/>
    <cellStyle name="40 % - Markeringsfarve3 2 2 4 2 2 2 2 2" xfId="18925"/>
    <cellStyle name="40 % - Markeringsfarve3 2 2 4 2 2 2 3" xfId="13941"/>
    <cellStyle name="40 % - Markeringsfarve3 2 2 4 2 2 2 4" xfId="25298"/>
    <cellStyle name="40 % - Markeringsfarve3 2 2 4 2 2 3" xfId="4797"/>
    <cellStyle name="40 % - Markeringsfarve3 2 2 4 2 2 3 2" xfId="9781"/>
    <cellStyle name="40 % - Markeringsfarve3 2 2 4 2 2 3 2 2" xfId="20586"/>
    <cellStyle name="40 % - Markeringsfarve3 2 2 4 2 2 3 3" xfId="15602"/>
    <cellStyle name="40 % - Markeringsfarve3 2 2 4 2 2 3 4" xfId="26959"/>
    <cellStyle name="40 % - Markeringsfarve3 2 2 4 2 2 4" xfId="6459"/>
    <cellStyle name="40 % - Markeringsfarve3 2 2 4 2 2 4 2" xfId="17265"/>
    <cellStyle name="40 % - Markeringsfarve3 2 2 4 2 2 5" xfId="12281"/>
    <cellStyle name="40 % - Markeringsfarve3 2 2 4 2 2 6" xfId="23637"/>
    <cellStyle name="40 % - Markeringsfarve3 2 2 4 2 3" xfId="2302"/>
    <cellStyle name="40 % - Markeringsfarve3 2 2 4 2 3 2" xfId="7289"/>
    <cellStyle name="40 % - Markeringsfarve3 2 2 4 2 3 2 2" xfId="18094"/>
    <cellStyle name="40 % - Markeringsfarve3 2 2 4 2 3 3" xfId="13110"/>
    <cellStyle name="40 % - Markeringsfarve3 2 2 4 2 3 4" xfId="24467"/>
    <cellStyle name="40 % - Markeringsfarve3 2 2 4 2 4" xfId="3966"/>
    <cellStyle name="40 % - Markeringsfarve3 2 2 4 2 4 2" xfId="8950"/>
    <cellStyle name="40 % - Markeringsfarve3 2 2 4 2 4 2 2" xfId="19755"/>
    <cellStyle name="40 % - Markeringsfarve3 2 2 4 2 4 3" xfId="14771"/>
    <cellStyle name="40 % - Markeringsfarve3 2 2 4 2 4 4" xfId="26128"/>
    <cellStyle name="40 % - Markeringsfarve3 2 2 4 2 5" xfId="5628"/>
    <cellStyle name="40 % - Markeringsfarve3 2 2 4 2 5 2" xfId="16434"/>
    <cellStyle name="40 % - Markeringsfarve3 2 2 4 2 6" xfId="10614"/>
    <cellStyle name="40 % - Markeringsfarve3 2 2 4 2 6 2" xfId="21419"/>
    <cellStyle name="40 % - Markeringsfarve3 2 2 4 2 7" xfId="11448"/>
    <cellStyle name="40 % - Markeringsfarve3 2 2 4 2 8" xfId="22252"/>
    <cellStyle name="40 % - Markeringsfarve3 2 2 4 2 9" xfId="22806"/>
    <cellStyle name="40 % - Markeringsfarve3 2 2 4 3" xfId="911"/>
    <cellStyle name="40 % - Markeringsfarve3 2 2 4 3 2" xfId="1743"/>
    <cellStyle name="40 % - Markeringsfarve3 2 2 4 3 2 2" xfId="3407"/>
    <cellStyle name="40 % - Markeringsfarve3 2 2 4 3 2 2 2" xfId="8394"/>
    <cellStyle name="40 % - Markeringsfarve3 2 2 4 3 2 2 2 2" xfId="19199"/>
    <cellStyle name="40 % - Markeringsfarve3 2 2 4 3 2 2 3" xfId="14215"/>
    <cellStyle name="40 % - Markeringsfarve3 2 2 4 3 2 2 4" xfId="25572"/>
    <cellStyle name="40 % - Markeringsfarve3 2 2 4 3 2 3" xfId="5071"/>
    <cellStyle name="40 % - Markeringsfarve3 2 2 4 3 2 3 2" xfId="10055"/>
    <cellStyle name="40 % - Markeringsfarve3 2 2 4 3 2 3 2 2" xfId="20860"/>
    <cellStyle name="40 % - Markeringsfarve3 2 2 4 3 2 3 3" xfId="15876"/>
    <cellStyle name="40 % - Markeringsfarve3 2 2 4 3 2 3 4" xfId="27233"/>
    <cellStyle name="40 % - Markeringsfarve3 2 2 4 3 2 4" xfId="6733"/>
    <cellStyle name="40 % - Markeringsfarve3 2 2 4 3 2 4 2" xfId="17539"/>
    <cellStyle name="40 % - Markeringsfarve3 2 2 4 3 2 5" xfId="12555"/>
    <cellStyle name="40 % - Markeringsfarve3 2 2 4 3 2 6" xfId="23911"/>
    <cellStyle name="40 % - Markeringsfarve3 2 2 4 3 3" xfId="2576"/>
    <cellStyle name="40 % - Markeringsfarve3 2 2 4 3 3 2" xfId="7563"/>
    <cellStyle name="40 % - Markeringsfarve3 2 2 4 3 3 2 2" xfId="18368"/>
    <cellStyle name="40 % - Markeringsfarve3 2 2 4 3 3 3" xfId="13384"/>
    <cellStyle name="40 % - Markeringsfarve3 2 2 4 3 3 4" xfId="24741"/>
    <cellStyle name="40 % - Markeringsfarve3 2 2 4 3 4" xfId="4240"/>
    <cellStyle name="40 % - Markeringsfarve3 2 2 4 3 4 2" xfId="9224"/>
    <cellStyle name="40 % - Markeringsfarve3 2 2 4 3 4 2 2" xfId="20029"/>
    <cellStyle name="40 % - Markeringsfarve3 2 2 4 3 4 3" xfId="15045"/>
    <cellStyle name="40 % - Markeringsfarve3 2 2 4 3 4 4" xfId="26402"/>
    <cellStyle name="40 % - Markeringsfarve3 2 2 4 3 5" xfId="5902"/>
    <cellStyle name="40 % - Markeringsfarve3 2 2 4 3 5 2" xfId="16708"/>
    <cellStyle name="40 % - Markeringsfarve3 2 2 4 3 6" xfId="10888"/>
    <cellStyle name="40 % - Markeringsfarve3 2 2 4 3 6 2" xfId="21693"/>
    <cellStyle name="40 % - Markeringsfarve3 2 2 4 3 7" xfId="11723"/>
    <cellStyle name="40 % - Markeringsfarve3 2 2 4 3 8" xfId="23080"/>
    <cellStyle name="40 % - Markeringsfarve3 2 2 4 4" xfId="1190"/>
    <cellStyle name="40 % - Markeringsfarve3 2 2 4 4 2" xfId="2854"/>
    <cellStyle name="40 % - Markeringsfarve3 2 2 4 4 2 2" xfId="7841"/>
    <cellStyle name="40 % - Markeringsfarve3 2 2 4 4 2 2 2" xfId="18646"/>
    <cellStyle name="40 % - Markeringsfarve3 2 2 4 4 2 3" xfId="13662"/>
    <cellStyle name="40 % - Markeringsfarve3 2 2 4 4 2 4" xfId="25019"/>
    <cellStyle name="40 % - Markeringsfarve3 2 2 4 4 3" xfId="4518"/>
    <cellStyle name="40 % - Markeringsfarve3 2 2 4 4 3 2" xfId="9502"/>
    <cellStyle name="40 % - Markeringsfarve3 2 2 4 4 3 2 2" xfId="20307"/>
    <cellStyle name="40 % - Markeringsfarve3 2 2 4 4 3 3" xfId="15323"/>
    <cellStyle name="40 % - Markeringsfarve3 2 2 4 4 3 4" xfId="26680"/>
    <cellStyle name="40 % - Markeringsfarve3 2 2 4 4 4" xfId="6180"/>
    <cellStyle name="40 % - Markeringsfarve3 2 2 4 4 4 2" xfId="16986"/>
    <cellStyle name="40 % - Markeringsfarve3 2 2 4 4 5" xfId="12002"/>
    <cellStyle name="40 % - Markeringsfarve3 2 2 4 4 6" xfId="23358"/>
    <cellStyle name="40 % - Markeringsfarve3 2 2 4 5" xfId="2024"/>
    <cellStyle name="40 % - Markeringsfarve3 2 2 4 5 2" xfId="7011"/>
    <cellStyle name="40 % - Markeringsfarve3 2 2 4 5 2 2" xfId="17817"/>
    <cellStyle name="40 % - Markeringsfarve3 2 2 4 5 3" xfId="12833"/>
    <cellStyle name="40 % - Markeringsfarve3 2 2 4 5 4" xfId="24190"/>
    <cellStyle name="40 % - Markeringsfarve3 2 2 4 6" xfId="3689"/>
    <cellStyle name="40 % - Markeringsfarve3 2 2 4 6 2" xfId="8673"/>
    <cellStyle name="40 % - Markeringsfarve3 2 2 4 6 2 2" xfId="19478"/>
    <cellStyle name="40 % - Markeringsfarve3 2 2 4 6 3" xfId="14494"/>
    <cellStyle name="40 % - Markeringsfarve3 2 2 4 6 4" xfId="25851"/>
    <cellStyle name="40 % - Markeringsfarve3 2 2 4 7" xfId="5350"/>
    <cellStyle name="40 % - Markeringsfarve3 2 2 4 7 2" xfId="16157"/>
    <cellStyle name="40 % - Markeringsfarve3 2 2 4 8" xfId="10334"/>
    <cellStyle name="40 % - Markeringsfarve3 2 2 4 8 2" xfId="21139"/>
    <cellStyle name="40 % - Markeringsfarve3 2 2 4 9" xfId="11168"/>
    <cellStyle name="40 % - Markeringsfarve3 2 2 5" xfId="376"/>
    <cellStyle name="40 % - Markeringsfarve3 2 2 5 10" xfId="22029"/>
    <cellStyle name="40 % - Markeringsfarve3 2 2 5 11" xfId="22582"/>
    <cellStyle name="40 % - Markeringsfarve3 2 2 5 2" xfId="693"/>
    <cellStyle name="40 % - Markeringsfarve3 2 2 5 2 2" xfId="1525"/>
    <cellStyle name="40 % - Markeringsfarve3 2 2 5 2 2 2" xfId="3189"/>
    <cellStyle name="40 % - Markeringsfarve3 2 2 5 2 2 2 2" xfId="8176"/>
    <cellStyle name="40 % - Markeringsfarve3 2 2 5 2 2 2 2 2" xfId="18981"/>
    <cellStyle name="40 % - Markeringsfarve3 2 2 5 2 2 2 3" xfId="13997"/>
    <cellStyle name="40 % - Markeringsfarve3 2 2 5 2 2 2 4" xfId="25354"/>
    <cellStyle name="40 % - Markeringsfarve3 2 2 5 2 2 3" xfId="4853"/>
    <cellStyle name="40 % - Markeringsfarve3 2 2 5 2 2 3 2" xfId="9837"/>
    <cellStyle name="40 % - Markeringsfarve3 2 2 5 2 2 3 2 2" xfId="20642"/>
    <cellStyle name="40 % - Markeringsfarve3 2 2 5 2 2 3 3" xfId="15658"/>
    <cellStyle name="40 % - Markeringsfarve3 2 2 5 2 2 3 4" xfId="27015"/>
    <cellStyle name="40 % - Markeringsfarve3 2 2 5 2 2 4" xfId="6515"/>
    <cellStyle name="40 % - Markeringsfarve3 2 2 5 2 2 4 2" xfId="17321"/>
    <cellStyle name="40 % - Markeringsfarve3 2 2 5 2 2 5" xfId="12337"/>
    <cellStyle name="40 % - Markeringsfarve3 2 2 5 2 2 6" xfId="23693"/>
    <cellStyle name="40 % - Markeringsfarve3 2 2 5 2 3" xfId="2358"/>
    <cellStyle name="40 % - Markeringsfarve3 2 2 5 2 3 2" xfId="7345"/>
    <cellStyle name="40 % - Markeringsfarve3 2 2 5 2 3 2 2" xfId="18150"/>
    <cellStyle name="40 % - Markeringsfarve3 2 2 5 2 3 3" xfId="13166"/>
    <cellStyle name="40 % - Markeringsfarve3 2 2 5 2 3 4" xfId="24523"/>
    <cellStyle name="40 % - Markeringsfarve3 2 2 5 2 4" xfId="4022"/>
    <cellStyle name="40 % - Markeringsfarve3 2 2 5 2 4 2" xfId="9006"/>
    <cellStyle name="40 % - Markeringsfarve3 2 2 5 2 4 2 2" xfId="19811"/>
    <cellStyle name="40 % - Markeringsfarve3 2 2 5 2 4 3" xfId="14827"/>
    <cellStyle name="40 % - Markeringsfarve3 2 2 5 2 4 4" xfId="26184"/>
    <cellStyle name="40 % - Markeringsfarve3 2 2 5 2 5" xfId="5684"/>
    <cellStyle name="40 % - Markeringsfarve3 2 2 5 2 5 2" xfId="16490"/>
    <cellStyle name="40 % - Markeringsfarve3 2 2 5 2 6" xfId="10670"/>
    <cellStyle name="40 % - Markeringsfarve3 2 2 5 2 6 2" xfId="21475"/>
    <cellStyle name="40 % - Markeringsfarve3 2 2 5 2 7" xfId="11504"/>
    <cellStyle name="40 % - Markeringsfarve3 2 2 5 2 8" xfId="22308"/>
    <cellStyle name="40 % - Markeringsfarve3 2 2 5 2 9" xfId="22862"/>
    <cellStyle name="40 % - Markeringsfarve3 2 2 5 3" xfId="967"/>
    <cellStyle name="40 % - Markeringsfarve3 2 2 5 3 2" xfId="1799"/>
    <cellStyle name="40 % - Markeringsfarve3 2 2 5 3 2 2" xfId="3463"/>
    <cellStyle name="40 % - Markeringsfarve3 2 2 5 3 2 2 2" xfId="8450"/>
    <cellStyle name="40 % - Markeringsfarve3 2 2 5 3 2 2 2 2" xfId="19255"/>
    <cellStyle name="40 % - Markeringsfarve3 2 2 5 3 2 2 3" xfId="14271"/>
    <cellStyle name="40 % - Markeringsfarve3 2 2 5 3 2 2 4" xfId="25628"/>
    <cellStyle name="40 % - Markeringsfarve3 2 2 5 3 2 3" xfId="5127"/>
    <cellStyle name="40 % - Markeringsfarve3 2 2 5 3 2 3 2" xfId="10111"/>
    <cellStyle name="40 % - Markeringsfarve3 2 2 5 3 2 3 2 2" xfId="20916"/>
    <cellStyle name="40 % - Markeringsfarve3 2 2 5 3 2 3 3" xfId="15932"/>
    <cellStyle name="40 % - Markeringsfarve3 2 2 5 3 2 3 4" xfId="27289"/>
    <cellStyle name="40 % - Markeringsfarve3 2 2 5 3 2 4" xfId="6789"/>
    <cellStyle name="40 % - Markeringsfarve3 2 2 5 3 2 4 2" xfId="17595"/>
    <cellStyle name="40 % - Markeringsfarve3 2 2 5 3 2 5" xfId="12611"/>
    <cellStyle name="40 % - Markeringsfarve3 2 2 5 3 2 6" xfId="23967"/>
    <cellStyle name="40 % - Markeringsfarve3 2 2 5 3 3" xfId="2632"/>
    <cellStyle name="40 % - Markeringsfarve3 2 2 5 3 3 2" xfId="7619"/>
    <cellStyle name="40 % - Markeringsfarve3 2 2 5 3 3 2 2" xfId="18424"/>
    <cellStyle name="40 % - Markeringsfarve3 2 2 5 3 3 3" xfId="13440"/>
    <cellStyle name="40 % - Markeringsfarve3 2 2 5 3 3 4" xfId="24797"/>
    <cellStyle name="40 % - Markeringsfarve3 2 2 5 3 4" xfId="4296"/>
    <cellStyle name="40 % - Markeringsfarve3 2 2 5 3 4 2" xfId="9280"/>
    <cellStyle name="40 % - Markeringsfarve3 2 2 5 3 4 2 2" xfId="20085"/>
    <cellStyle name="40 % - Markeringsfarve3 2 2 5 3 4 3" xfId="15101"/>
    <cellStyle name="40 % - Markeringsfarve3 2 2 5 3 4 4" xfId="26458"/>
    <cellStyle name="40 % - Markeringsfarve3 2 2 5 3 5" xfId="5958"/>
    <cellStyle name="40 % - Markeringsfarve3 2 2 5 3 5 2" xfId="16764"/>
    <cellStyle name="40 % - Markeringsfarve3 2 2 5 3 6" xfId="10944"/>
    <cellStyle name="40 % - Markeringsfarve3 2 2 5 3 6 2" xfId="21749"/>
    <cellStyle name="40 % - Markeringsfarve3 2 2 5 3 7" xfId="11779"/>
    <cellStyle name="40 % - Markeringsfarve3 2 2 5 3 8" xfId="23136"/>
    <cellStyle name="40 % - Markeringsfarve3 2 2 5 4" xfId="1246"/>
    <cellStyle name="40 % - Markeringsfarve3 2 2 5 4 2" xfId="2910"/>
    <cellStyle name="40 % - Markeringsfarve3 2 2 5 4 2 2" xfId="7897"/>
    <cellStyle name="40 % - Markeringsfarve3 2 2 5 4 2 2 2" xfId="18702"/>
    <cellStyle name="40 % - Markeringsfarve3 2 2 5 4 2 3" xfId="13718"/>
    <cellStyle name="40 % - Markeringsfarve3 2 2 5 4 2 4" xfId="25075"/>
    <cellStyle name="40 % - Markeringsfarve3 2 2 5 4 3" xfId="4574"/>
    <cellStyle name="40 % - Markeringsfarve3 2 2 5 4 3 2" xfId="9558"/>
    <cellStyle name="40 % - Markeringsfarve3 2 2 5 4 3 2 2" xfId="20363"/>
    <cellStyle name="40 % - Markeringsfarve3 2 2 5 4 3 3" xfId="15379"/>
    <cellStyle name="40 % - Markeringsfarve3 2 2 5 4 3 4" xfId="26736"/>
    <cellStyle name="40 % - Markeringsfarve3 2 2 5 4 4" xfId="6236"/>
    <cellStyle name="40 % - Markeringsfarve3 2 2 5 4 4 2" xfId="17042"/>
    <cellStyle name="40 % - Markeringsfarve3 2 2 5 4 5" xfId="12058"/>
    <cellStyle name="40 % - Markeringsfarve3 2 2 5 4 6" xfId="23414"/>
    <cellStyle name="40 % - Markeringsfarve3 2 2 5 5" xfId="2080"/>
    <cellStyle name="40 % - Markeringsfarve3 2 2 5 5 2" xfId="7067"/>
    <cellStyle name="40 % - Markeringsfarve3 2 2 5 5 2 2" xfId="17873"/>
    <cellStyle name="40 % - Markeringsfarve3 2 2 5 5 3" xfId="12889"/>
    <cellStyle name="40 % - Markeringsfarve3 2 2 5 5 4" xfId="24246"/>
    <cellStyle name="40 % - Markeringsfarve3 2 2 5 6" xfId="3745"/>
    <cellStyle name="40 % - Markeringsfarve3 2 2 5 6 2" xfId="8729"/>
    <cellStyle name="40 % - Markeringsfarve3 2 2 5 6 2 2" xfId="19534"/>
    <cellStyle name="40 % - Markeringsfarve3 2 2 5 6 3" xfId="14550"/>
    <cellStyle name="40 % - Markeringsfarve3 2 2 5 6 4" xfId="25907"/>
    <cellStyle name="40 % - Markeringsfarve3 2 2 5 7" xfId="5406"/>
    <cellStyle name="40 % - Markeringsfarve3 2 2 5 7 2" xfId="16213"/>
    <cellStyle name="40 % - Markeringsfarve3 2 2 5 8" xfId="10390"/>
    <cellStyle name="40 % - Markeringsfarve3 2 2 5 8 2" xfId="21195"/>
    <cellStyle name="40 % - Markeringsfarve3 2 2 5 9" xfId="11224"/>
    <cellStyle name="40 % - Markeringsfarve3 2 2 6" xfId="476"/>
    <cellStyle name="40 % - Markeringsfarve3 2 2 6 2" xfId="1306"/>
    <cellStyle name="40 % - Markeringsfarve3 2 2 6 2 2" xfId="2970"/>
    <cellStyle name="40 % - Markeringsfarve3 2 2 6 2 2 2" xfId="7957"/>
    <cellStyle name="40 % - Markeringsfarve3 2 2 6 2 2 2 2" xfId="18762"/>
    <cellStyle name="40 % - Markeringsfarve3 2 2 6 2 2 3" xfId="13778"/>
    <cellStyle name="40 % - Markeringsfarve3 2 2 6 2 2 4" xfId="25135"/>
    <cellStyle name="40 % - Markeringsfarve3 2 2 6 2 3" xfId="4634"/>
    <cellStyle name="40 % - Markeringsfarve3 2 2 6 2 3 2" xfId="9618"/>
    <cellStyle name="40 % - Markeringsfarve3 2 2 6 2 3 2 2" xfId="20423"/>
    <cellStyle name="40 % - Markeringsfarve3 2 2 6 2 3 3" xfId="15439"/>
    <cellStyle name="40 % - Markeringsfarve3 2 2 6 2 3 4" xfId="26796"/>
    <cellStyle name="40 % - Markeringsfarve3 2 2 6 2 4" xfId="6296"/>
    <cellStyle name="40 % - Markeringsfarve3 2 2 6 2 4 2" xfId="17102"/>
    <cellStyle name="40 % - Markeringsfarve3 2 2 6 2 5" xfId="12118"/>
    <cellStyle name="40 % - Markeringsfarve3 2 2 6 2 6" xfId="23474"/>
    <cellStyle name="40 % - Markeringsfarve3 2 2 6 3" xfId="2141"/>
    <cellStyle name="40 % - Markeringsfarve3 2 2 6 3 2" xfId="7128"/>
    <cellStyle name="40 % - Markeringsfarve3 2 2 6 3 2 2" xfId="17933"/>
    <cellStyle name="40 % - Markeringsfarve3 2 2 6 3 3" xfId="12949"/>
    <cellStyle name="40 % - Markeringsfarve3 2 2 6 3 4" xfId="24306"/>
    <cellStyle name="40 % - Markeringsfarve3 2 2 6 4" xfId="3805"/>
    <cellStyle name="40 % - Markeringsfarve3 2 2 6 4 2" xfId="8789"/>
    <cellStyle name="40 % - Markeringsfarve3 2 2 6 4 2 2" xfId="19594"/>
    <cellStyle name="40 % - Markeringsfarve3 2 2 6 4 3" xfId="14610"/>
    <cellStyle name="40 % - Markeringsfarve3 2 2 6 4 4" xfId="25967"/>
    <cellStyle name="40 % - Markeringsfarve3 2 2 6 5" xfId="5467"/>
    <cellStyle name="40 % - Markeringsfarve3 2 2 6 5 2" xfId="16273"/>
    <cellStyle name="40 % - Markeringsfarve3 2 2 6 6" xfId="10437"/>
    <cellStyle name="40 % - Markeringsfarve3 2 2 6 6 2" xfId="21242"/>
    <cellStyle name="40 % - Markeringsfarve3 2 2 6 7" xfId="11285"/>
    <cellStyle name="40 % - Markeringsfarve3 2 2 6 8" xfId="22089"/>
    <cellStyle name="40 % - Markeringsfarve3 2 2 6 9" xfId="22643"/>
    <cellStyle name="40 % - Markeringsfarve3 2 2 7" xfId="748"/>
    <cellStyle name="40 % - Markeringsfarve3 2 2 7 2" xfId="1580"/>
    <cellStyle name="40 % - Markeringsfarve3 2 2 7 2 2" xfId="3244"/>
    <cellStyle name="40 % - Markeringsfarve3 2 2 7 2 2 2" xfId="8231"/>
    <cellStyle name="40 % - Markeringsfarve3 2 2 7 2 2 2 2" xfId="19036"/>
    <cellStyle name="40 % - Markeringsfarve3 2 2 7 2 2 3" xfId="14052"/>
    <cellStyle name="40 % - Markeringsfarve3 2 2 7 2 2 4" xfId="25409"/>
    <cellStyle name="40 % - Markeringsfarve3 2 2 7 2 3" xfId="4908"/>
    <cellStyle name="40 % - Markeringsfarve3 2 2 7 2 3 2" xfId="9892"/>
    <cellStyle name="40 % - Markeringsfarve3 2 2 7 2 3 2 2" xfId="20697"/>
    <cellStyle name="40 % - Markeringsfarve3 2 2 7 2 3 3" xfId="15713"/>
    <cellStyle name="40 % - Markeringsfarve3 2 2 7 2 3 4" xfId="27070"/>
    <cellStyle name="40 % - Markeringsfarve3 2 2 7 2 4" xfId="6570"/>
    <cellStyle name="40 % - Markeringsfarve3 2 2 7 2 4 2" xfId="17376"/>
    <cellStyle name="40 % - Markeringsfarve3 2 2 7 2 5" xfId="12392"/>
    <cellStyle name="40 % - Markeringsfarve3 2 2 7 2 6" xfId="23748"/>
    <cellStyle name="40 % - Markeringsfarve3 2 2 7 3" xfId="2413"/>
    <cellStyle name="40 % - Markeringsfarve3 2 2 7 3 2" xfId="7400"/>
    <cellStyle name="40 % - Markeringsfarve3 2 2 7 3 2 2" xfId="18205"/>
    <cellStyle name="40 % - Markeringsfarve3 2 2 7 3 3" xfId="13221"/>
    <cellStyle name="40 % - Markeringsfarve3 2 2 7 3 4" xfId="24578"/>
    <cellStyle name="40 % - Markeringsfarve3 2 2 7 4" xfId="4077"/>
    <cellStyle name="40 % - Markeringsfarve3 2 2 7 4 2" xfId="9061"/>
    <cellStyle name="40 % - Markeringsfarve3 2 2 7 4 2 2" xfId="19866"/>
    <cellStyle name="40 % - Markeringsfarve3 2 2 7 4 3" xfId="14882"/>
    <cellStyle name="40 % - Markeringsfarve3 2 2 7 4 4" xfId="26239"/>
    <cellStyle name="40 % - Markeringsfarve3 2 2 7 5" xfId="5739"/>
    <cellStyle name="40 % - Markeringsfarve3 2 2 7 5 2" xfId="16545"/>
    <cellStyle name="40 % - Markeringsfarve3 2 2 7 6" xfId="10725"/>
    <cellStyle name="40 % - Markeringsfarve3 2 2 7 6 2" xfId="21530"/>
    <cellStyle name="40 % - Markeringsfarve3 2 2 7 7" xfId="11560"/>
    <cellStyle name="40 % - Markeringsfarve3 2 2 7 8" xfId="22917"/>
    <cellStyle name="40 % - Markeringsfarve3 2 2 8" xfId="1027"/>
    <cellStyle name="40 % - Markeringsfarve3 2 2 8 2" xfId="2691"/>
    <cellStyle name="40 % - Markeringsfarve3 2 2 8 2 2" xfId="7678"/>
    <cellStyle name="40 % - Markeringsfarve3 2 2 8 2 2 2" xfId="18483"/>
    <cellStyle name="40 % - Markeringsfarve3 2 2 8 2 3" xfId="13499"/>
    <cellStyle name="40 % - Markeringsfarve3 2 2 8 2 4" xfId="24856"/>
    <cellStyle name="40 % - Markeringsfarve3 2 2 8 3" xfId="4355"/>
    <cellStyle name="40 % - Markeringsfarve3 2 2 8 3 2" xfId="9339"/>
    <cellStyle name="40 % - Markeringsfarve3 2 2 8 3 2 2" xfId="20144"/>
    <cellStyle name="40 % - Markeringsfarve3 2 2 8 3 3" xfId="15160"/>
    <cellStyle name="40 % - Markeringsfarve3 2 2 8 3 4" xfId="26517"/>
    <cellStyle name="40 % - Markeringsfarve3 2 2 8 4" xfId="6017"/>
    <cellStyle name="40 % - Markeringsfarve3 2 2 8 4 2" xfId="16823"/>
    <cellStyle name="40 % - Markeringsfarve3 2 2 8 5" xfId="11839"/>
    <cellStyle name="40 % - Markeringsfarve3 2 2 8 6" xfId="23195"/>
    <cellStyle name="40 % - Markeringsfarve3 2 2 9" xfId="1862"/>
    <cellStyle name="40 % - Markeringsfarve3 2 2 9 2" xfId="6849"/>
    <cellStyle name="40 % - Markeringsfarve3 2 2 9 2 2" xfId="17655"/>
    <cellStyle name="40 % - Markeringsfarve3 2 2 9 3" xfId="12671"/>
    <cellStyle name="40 % - Markeringsfarve3 2 2 9 4" xfId="24028"/>
    <cellStyle name="40 % - Markeringsfarve3 2 3" xfId="193"/>
    <cellStyle name="40 % - Markeringsfarve3 2 3 10" xfId="21847"/>
    <cellStyle name="40 % - Markeringsfarve3 2 3 11" xfId="22400"/>
    <cellStyle name="40 % - Markeringsfarve3 2 3 2" xfId="513"/>
    <cellStyle name="40 % - Markeringsfarve3 2 3 2 2" xfId="1343"/>
    <cellStyle name="40 % - Markeringsfarve3 2 3 2 2 2" xfId="3007"/>
    <cellStyle name="40 % - Markeringsfarve3 2 3 2 2 2 2" xfId="7994"/>
    <cellStyle name="40 % - Markeringsfarve3 2 3 2 2 2 2 2" xfId="18799"/>
    <cellStyle name="40 % - Markeringsfarve3 2 3 2 2 2 3" xfId="13815"/>
    <cellStyle name="40 % - Markeringsfarve3 2 3 2 2 2 4" xfId="25172"/>
    <cellStyle name="40 % - Markeringsfarve3 2 3 2 2 3" xfId="4671"/>
    <cellStyle name="40 % - Markeringsfarve3 2 3 2 2 3 2" xfId="9655"/>
    <cellStyle name="40 % - Markeringsfarve3 2 3 2 2 3 2 2" xfId="20460"/>
    <cellStyle name="40 % - Markeringsfarve3 2 3 2 2 3 3" xfId="15476"/>
    <cellStyle name="40 % - Markeringsfarve3 2 3 2 2 3 4" xfId="26833"/>
    <cellStyle name="40 % - Markeringsfarve3 2 3 2 2 4" xfId="6333"/>
    <cellStyle name="40 % - Markeringsfarve3 2 3 2 2 4 2" xfId="17139"/>
    <cellStyle name="40 % - Markeringsfarve3 2 3 2 2 5" xfId="12155"/>
    <cellStyle name="40 % - Markeringsfarve3 2 3 2 2 6" xfId="23511"/>
    <cellStyle name="40 % - Markeringsfarve3 2 3 2 3" xfId="2178"/>
    <cellStyle name="40 % - Markeringsfarve3 2 3 2 3 2" xfId="7165"/>
    <cellStyle name="40 % - Markeringsfarve3 2 3 2 3 2 2" xfId="17970"/>
    <cellStyle name="40 % - Markeringsfarve3 2 3 2 3 3" xfId="12986"/>
    <cellStyle name="40 % - Markeringsfarve3 2 3 2 3 4" xfId="24343"/>
    <cellStyle name="40 % - Markeringsfarve3 2 3 2 4" xfId="3842"/>
    <cellStyle name="40 % - Markeringsfarve3 2 3 2 4 2" xfId="8826"/>
    <cellStyle name="40 % - Markeringsfarve3 2 3 2 4 2 2" xfId="19631"/>
    <cellStyle name="40 % - Markeringsfarve3 2 3 2 4 3" xfId="14647"/>
    <cellStyle name="40 % - Markeringsfarve3 2 3 2 4 4" xfId="26004"/>
    <cellStyle name="40 % - Markeringsfarve3 2 3 2 5" xfId="5504"/>
    <cellStyle name="40 % - Markeringsfarve3 2 3 2 5 2" xfId="16310"/>
    <cellStyle name="40 % - Markeringsfarve3 2 3 2 6" xfId="10488"/>
    <cellStyle name="40 % - Markeringsfarve3 2 3 2 6 2" xfId="21293"/>
    <cellStyle name="40 % - Markeringsfarve3 2 3 2 7" xfId="11322"/>
    <cellStyle name="40 % - Markeringsfarve3 2 3 2 8" xfId="22126"/>
    <cellStyle name="40 % - Markeringsfarve3 2 3 2 9" xfId="22680"/>
    <cellStyle name="40 % - Markeringsfarve3 2 3 3" xfId="785"/>
    <cellStyle name="40 % - Markeringsfarve3 2 3 3 2" xfId="1617"/>
    <cellStyle name="40 % - Markeringsfarve3 2 3 3 2 2" xfId="3281"/>
    <cellStyle name="40 % - Markeringsfarve3 2 3 3 2 2 2" xfId="8268"/>
    <cellStyle name="40 % - Markeringsfarve3 2 3 3 2 2 2 2" xfId="19073"/>
    <cellStyle name="40 % - Markeringsfarve3 2 3 3 2 2 3" xfId="14089"/>
    <cellStyle name="40 % - Markeringsfarve3 2 3 3 2 2 4" xfId="25446"/>
    <cellStyle name="40 % - Markeringsfarve3 2 3 3 2 3" xfId="4945"/>
    <cellStyle name="40 % - Markeringsfarve3 2 3 3 2 3 2" xfId="9929"/>
    <cellStyle name="40 % - Markeringsfarve3 2 3 3 2 3 2 2" xfId="20734"/>
    <cellStyle name="40 % - Markeringsfarve3 2 3 3 2 3 3" xfId="15750"/>
    <cellStyle name="40 % - Markeringsfarve3 2 3 3 2 3 4" xfId="27107"/>
    <cellStyle name="40 % - Markeringsfarve3 2 3 3 2 4" xfId="6607"/>
    <cellStyle name="40 % - Markeringsfarve3 2 3 3 2 4 2" xfId="17413"/>
    <cellStyle name="40 % - Markeringsfarve3 2 3 3 2 5" xfId="12429"/>
    <cellStyle name="40 % - Markeringsfarve3 2 3 3 2 6" xfId="23785"/>
    <cellStyle name="40 % - Markeringsfarve3 2 3 3 3" xfId="2450"/>
    <cellStyle name="40 % - Markeringsfarve3 2 3 3 3 2" xfId="7437"/>
    <cellStyle name="40 % - Markeringsfarve3 2 3 3 3 2 2" xfId="18242"/>
    <cellStyle name="40 % - Markeringsfarve3 2 3 3 3 3" xfId="13258"/>
    <cellStyle name="40 % - Markeringsfarve3 2 3 3 3 4" xfId="24615"/>
    <cellStyle name="40 % - Markeringsfarve3 2 3 3 4" xfId="4114"/>
    <cellStyle name="40 % - Markeringsfarve3 2 3 3 4 2" xfId="9098"/>
    <cellStyle name="40 % - Markeringsfarve3 2 3 3 4 2 2" xfId="19903"/>
    <cellStyle name="40 % - Markeringsfarve3 2 3 3 4 3" xfId="14919"/>
    <cellStyle name="40 % - Markeringsfarve3 2 3 3 4 4" xfId="26276"/>
    <cellStyle name="40 % - Markeringsfarve3 2 3 3 5" xfId="5776"/>
    <cellStyle name="40 % - Markeringsfarve3 2 3 3 5 2" xfId="16582"/>
    <cellStyle name="40 % - Markeringsfarve3 2 3 3 6" xfId="10762"/>
    <cellStyle name="40 % - Markeringsfarve3 2 3 3 6 2" xfId="21567"/>
    <cellStyle name="40 % - Markeringsfarve3 2 3 3 7" xfId="11597"/>
    <cellStyle name="40 % - Markeringsfarve3 2 3 3 8" xfId="22954"/>
    <cellStyle name="40 % - Markeringsfarve3 2 3 4" xfId="1064"/>
    <cellStyle name="40 % - Markeringsfarve3 2 3 4 2" xfId="2728"/>
    <cellStyle name="40 % - Markeringsfarve3 2 3 4 2 2" xfId="7715"/>
    <cellStyle name="40 % - Markeringsfarve3 2 3 4 2 2 2" xfId="18520"/>
    <cellStyle name="40 % - Markeringsfarve3 2 3 4 2 3" xfId="13536"/>
    <cellStyle name="40 % - Markeringsfarve3 2 3 4 2 4" xfId="24893"/>
    <cellStyle name="40 % - Markeringsfarve3 2 3 4 3" xfId="4392"/>
    <cellStyle name="40 % - Markeringsfarve3 2 3 4 3 2" xfId="9376"/>
    <cellStyle name="40 % - Markeringsfarve3 2 3 4 3 2 2" xfId="20181"/>
    <cellStyle name="40 % - Markeringsfarve3 2 3 4 3 3" xfId="15197"/>
    <cellStyle name="40 % - Markeringsfarve3 2 3 4 3 4" xfId="26554"/>
    <cellStyle name="40 % - Markeringsfarve3 2 3 4 4" xfId="6054"/>
    <cellStyle name="40 % - Markeringsfarve3 2 3 4 4 2" xfId="16860"/>
    <cellStyle name="40 % - Markeringsfarve3 2 3 4 5" xfId="11876"/>
    <cellStyle name="40 % - Markeringsfarve3 2 3 4 6" xfId="23232"/>
    <cellStyle name="40 % - Markeringsfarve3 2 3 5" xfId="1898"/>
    <cellStyle name="40 % - Markeringsfarve3 2 3 5 2" xfId="6885"/>
    <cellStyle name="40 % - Markeringsfarve3 2 3 5 2 2" xfId="17691"/>
    <cellStyle name="40 % - Markeringsfarve3 2 3 5 3" xfId="12707"/>
    <cellStyle name="40 % - Markeringsfarve3 2 3 5 4" xfId="24064"/>
    <cellStyle name="40 % - Markeringsfarve3 2 3 6" xfId="3563"/>
    <cellStyle name="40 % - Markeringsfarve3 2 3 6 2" xfId="8547"/>
    <cellStyle name="40 % - Markeringsfarve3 2 3 6 2 2" xfId="19352"/>
    <cellStyle name="40 % - Markeringsfarve3 2 3 6 3" xfId="14368"/>
    <cellStyle name="40 % - Markeringsfarve3 2 3 6 4" xfId="25725"/>
    <cellStyle name="40 % - Markeringsfarve3 2 3 7" xfId="5224"/>
    <cellStyle name="40 % - Markeringsfarve3 2 3 7 2" xfId="16031"/>
    <cellStyle name="40 % - Markeringsfarve3 2 3 8" xfId="10208"/>
    <cellStyle name="40 % - Markeringsfarve3 2 3 8 2" xfId="21013"/>
    <cellStyle name="40 % - Markeringsfarve3 2 3 9" xfId="11042"/>
    <cellStyle name="40 % - Markeringsfarve3 2 4" xfId="247"/>
    <cellStyle name="40 % - Markeringsfarve3 2 4 10" xfId="21900"/>
    <cellStyle name="40 % - Markeringsfarve3 2 4 11" xfId="22453"/>
    <cellStyle name="40 % - Markeringsfarve3 2 4 2" xfId="564"/>
    <cellStyle name="40 % - Markeringsfarve3 2 4 2 2" xfId="1396"/>
    <cellStyle name="40 % - Markeringsfarve3 2 4 2 2 2" xfId="3060"/>
    <cellStyle name="40 % - Markeringsfarve3 2 4 2 2 2 2" xfId="8047"/>
    <cellStyle name="40 % - Markeringsfarve3 2 4 2 2 2 2 2" xfId="18852"/>
    <cellStyle name="40 % - Markeringsfarve3 2 4 2 2 2 3" xfId="13868"/>
    <cellStyle name="40 % - Markeringsfarve3 2 4 2 2 2 4" xfId="25225"/>
    <cellStyle name="40 % - Markeringsfarve3 2 4 2 2 3" xfId="4724"/>
    <cellStyle name="40 % - Markeringsfarve3 2 4 2 2 3 2" xfId="9708"/>
    <cellStyle name="40 % - Markeringsfarve3 2 4 2 2 3 2 2" xfId="20513"/>
    <cellStyle name="40 % - Markeringsfarve3 2 4 2 2 3 3" xfId="15529"/>
    <cellStyle name="40 % - Markeringsfarve3 2 4 2 2 3 4" xfId="26886"/>
    <cellStyle name="40 % - Markeringsfarve3 2 4 2 2 4" xfId="6386"/>
    <cellStyle name="40 % - Markeringsfarve3 2 4 2 2 4 2" xfId="17192"/>
    <cellStyle name="40 % - Markeringsfarve3 2 4 2 2 5" xfId="12208"/>
    <cellStyle name="40 % - Markeringsfarve3 2 4 2 2 6" xfId="23564"/>
    <cellStyle name="40 % - Markeringsfarve3 2 4 2 3" xfId="2229"/>
    <cellStyle name="40 % - Markeringsfarve3 2 4 2 3 2" xfId="7216"/>
    <cellStyle name="40 % - Markeringsfarve3 2 4 2 3 2 2" xfId="18021"/>
    <cellStyle name="40 % - Markeringsfarve3 2 4 2 3 3" xfId="13037"/>
    <cellStyle name="40 % - Markeringsfarve3 2 4 2 3 4" xfId="24394"/>
    <cellStyle name="40 % - Markeringsfarve3 2 4 2 4" xfId="3893"/>
    <cellStyle name="40 % - Markeringsfarve3 2 4 2 4 2" xfId="8877"/>
    <cellStyle name="40 % - Markeringsfarve3 2 4 2 4 2 2" xfId="19682"/>
    <cellStyle name="40 % - Markeringsfarve3 2 4 2 4 3" xfId="14698"/>
    <cellStyle name="40 % - Markeringsfarve3 2 4 2 4 4" xfId="26055"/>
    <cellStyle name="40 % - Markeringsfarve3 2 4 2 5" xfId="5555"/>
    <cellStyle name="40 % - Markeringsfarve3 2 4 2 5 2" xfId="16361"/>
    <cellStyle name="40 % - Markeringsfarve3 2 4 2 6" xfId="10541"/>
    <cellStyle name="40 % - Markeringsfarve3 2 4 2 6 2" xfId="21346"/>
    <cellStyle name="40 % - Markeringsfarve3 2 4 2 7" xfId="11375"/>
    <cellStyle name="40 % - Markeringsfarve3 2 4 2 8" xfId="22179"/>
    <cellStyle name="40 % - Markeringsfarve3 2 4 2 9" xfId="22733"/>
    <cellStyle name="40 % - Markeringsfarve3 2 4 3" xfId="838"/>
    <cellStyle name="40 % - Markeringsfarve3 2 4 3 2" xfId="1670"/>
    <cellStyle name="40 % - Markeringsfarve3 2 4 3 2 2" xfId="3334"/>
    <cellStyle name="40 % - Markeringsfarve3 2 4 3 2 2 2" xfId="8321"/>
    <cellStyle name="40 % - Markeringsfarve3 2 4 3 2 2 2 2" xfId="19126"/>
    <cellStyle name="40 % - Markeringsfarve3 2 4 3 2 2 3" xfId="14142"/>
    <cellStyle name="40 % - Markeringsfarve3 2 4 3 2 2 4" xfId="25499"/>
    <cellStyle name="40 % - Markeringsfarve3 2 4 3 2 3" xfId="4998"/>
    <cellStyle name="40 % - Markeringsfarve3 2 4 3 2 3 2" xfId="9982"/>
    <cellStyle name="40 % - Markeringsfarve3 2 4 3 2 3 2 2" xfId="20787"/>
    <cellStyle name="40 % - Markeringsfarve3 2 4 3 2 3 3" xfId="15803"/>
    <cellStyle name="40 % - Markeringsfarve3 2 4 3 2 3 4" xfId="27160"/>
    <cellStyle name="40 % - Markeringsfarve3 2 4 3 2 4" xfId="6660"/>
    <cellStyle name="40 % - Markeringsfarve3 2 4 3 2 4 2" xfId="17466"/>
    <cellStyle name="40 % - Markeringsfarve3 2 4 3 2 5" xfId="12482"/>
    <cellStyle name="40 % - Markeringsfarve3 2 4 3 2 6" xfId="23838"/>
    <cellStyle name="40 % - Markeringsfarve3 2 4 3 3" xfId="2503"/>
    <cellStyle name="40 % - Markeringsfarve3 2 4 3 3 2" xfId="7490"/>
    <cellStyle name="40 % - Markeringsfarve3 2 4 3 3 2 2" xfId="18295"/>
    <cellStyle name="40 % - Markeringsfarve3 2 4 3 3 3" xfId="13311"/>
    <cellStyle name="40 % - Markeringsfarve3 2 4 3 3 4" xfId="24668"/>
    <cellStyle name="40 % - Markeringsfarve3 2 4 3 4" xfId="4167"/>
    <cellStyle name="40 % - Markeringsfarve3 2 4 3 4 2" xfId="9151"/>
    <cellStyle name="40 % - Markeringsfarve3 2 4 3 4 2 2" xfId="19956"/>
    <cellStyle name="40 % - Markeringsfarve3 2 4 3 4 3" xfId="14972"/>
    <cellStyle name="40 % - Markeringsfarve3 2 4 3 4 4" xfId="26329"/>
    <cellStyle name="40 % - Markeringsfarve3 2 4 3 5" xfId="5829"/>
    <cellStyle name="40 % - Markeringsfarve3 2 4 3 5 2" xfId="16635"/>
    <cellStyle name="40 % - Markeringsfarve3 2 4 3 6" xfId="10815"/>
    <cellStyle name="40 % - Markeringsfarve3 2 4 3 6 2" xfId="21620"/>
    <cellStyle name="40 % - Markeringsfarve3 2 4 3 7" xfId="11650"/>
    <cellStyle name="40 % - Markeringsfarve3 2 4 3 8" xfId="23007"/>
    <cellStyle name="40 % - Markeringsfarve3 2 4 4" xfId="1117"/>
    <cellStyle name="40 % - Markeringsfarve3 2 4 4 2" xfId="2781"/>
    <cellStyle name="40 % - Markeringsfarve3 2 4 4 2 2" xfId="7768"/>
    <cellStyle name="40 % - Markeringsfarve3 2 4 4 2 2 2" xfId="18573"/>
    <cellStyle name="40 % - Markeringsfarve3 2 4 4 2 3" xfId="13589"/>
    <cellStyle name="40 % - Markeringsfarve3 2 4 4 2 4" xfId="24946"/>
    <cellStyle name="40 % - Markeringsfarve3 2 4 4 3" xfId="4445"/>
    <cellStyle name="40 % - Markeringsfarve3 2 4 4 3 2" xfId="9429"/>
    <cellStyle name="40 % - Markeringsfarve3 2 4 4 3 2 2" xfId="20234"/>
    <cellStyle name="40 % - Markeringsfarve3 2 4 4 3 3" xfId="15250"/>
    <cellStyle name="40 % - Markeringsfarve3 2 4 4 3 4" xfId="26607"/>
    <cellStyle name="40 % - Markeringsfarve3 2 4 4 4" xfId="6107"/>
    <cellStyle name="40 % - Markeringsfarve3 2 4 4 4 2" xfId="16913"/>
    <cellStyle name="40 % - Markeringsfarve3 2 4 4 5" xfId="11929"/>
    <cellStyle name="40 % - Markeringsfarve3 2 4 4 6" xfId="23285"/>
    <cellStyle name="40 % - Markeringsfarve3 2 4 5" xfId="1951"/>
    <cellStyle name="40 % - Markeringsfarve3 2 4 5 2" xfId="6938"/>
    <cellStyle name="40 % - Markeringsfarve3 2 4 5 2 2" xfId="17744"/>
    <cellStyle name="40 % - Markeringsfarve3 2 4 5 3" xfId="12760"/>
    <cellStyle name="40 % - Markeringsfarve3 2 4 5 4" xfId="24117"/>
    <cellStyle name="40 % - Markeringsfarve3 2 4 6" xfId="3616"/>
    <cellStyle name="40 % - Markeringsfarve3 2 4 6 2" xfId="8600"/>
    <cellStyle name="40 % - Markeringsfarve3 2 4 6 2 2" xfId="19405"/>
    <cellStyle name="40 % - Markeringsfarve3 2 4 6 3" xfId="14421"/>
    <cellStyle name="40 % - Markeringsfarve3 2 4 6 4" xfId="25778"/>
    <cellStyle name="40 % - Markeringsfarve3 2 4 7" xfId="5277"/>
    <cellStyle name="40 % - Markeringsfarve3 2 4 7 2" xfId="16084"/>
    <cellStyle name="40 % - Markeringsfarve3 2 4 8" xfId="10261"/>
    <cellStyle name="40 % - Markeringsfarve3 2 4 8 2" xfId="21066"/>
    <cellStyle name="40 % - Markeringsfarve3 2 4 9" xfId="11095"/>
    <cellStyle name="40 % - Markeringsfarve3 2 5" xfId="301"/>
    <cellStyle name="40 % - Markeringsfarve3 2 5 10" xfId="21954"/>
    <cellStyle name="40 % - Markeringsfarve3 2 5 11" xfId="22507"/>
    <cellStyle name="40 % - Markeringsfarve3 2 5 2" xfId="618"/>
    <cellStyle name="40 % - Markeringsfarve3 2 5 2 2" xfId="1450"/>
    <cellStyle name="40 % - Markeringsfarve3 2 5 2 2 2" xfId="3114"/>
    <cellStyle name="40 % - Markeringsfarve3 2 5 2 2 2 2" xfId="8101"/>
    <cellStyle name="40 % - Markeringsfarve3 2 5 2 2 2 2 2" xfId="18906"/>
    <cellStyle name="40 % - Markeringsfarve3 2 5 2 2 2 3" xfId="13922"/>
    <cellStyle name="40 % - Markeringsfarve3 2 5 2 2 2 4" xfId="25279"/>
    <cellStyle name="40 % - Markeringsfarve3 2 5 2 2 3" xfId="4778"/>
    <cellStyle name="40 % - Markeringsfarve3 2 5 2 2 3 2" xfId="9762"/>
    <cellStyle name="40 % - Markeringsfarve3 2 5 2 2 3 2 2" xfId="20567"/>
    <cellStyle name="40 % - Markeringsfarve3 2 5 2 2 3 3" xfId="15583"/>
    <cellStyle name="40 % - Markeringsfarve3 2 5 2 2 3 4" xfId="26940"/>
    <cellStyle name="40 % - Markeringsfarve3 2 5 2 2 4" xfId="6440"/>
    <cellStyle name="40 % - Markeringsfarve3 2 5 2 2 4 2" xfId="17246"/>
    <cellStyle name="40 % - Markeringsfarve3 2 5 2 2 5" xfId="12262"/>
    <cellStyle name="40 % - Markeringsfarve3 2 5 2 2 6" xfId="23618"/>
    <cellStyle name="40 % - Markeringsfarve3 2 5 2 3" xfId="2283"/>
    <cellStyle name="40 % - Markeringsfarve3 2 5 2 3 2" xfId="7270"/>
    <cellStyle name="40 % - Markeringsfarve3 2 5 2 3 2 2" xfId="18075"/>
    <cellStyle name="40 % - Markeringsfarve3 2 5 2 3 3" xfId="13091"/>
    <cellStyle name="40 % - Markeringsfarve3 2 5 2 3 4" xfId="24448"/>
    <cellStyle name="40 % - Markeringsfarve3 2 5 2 4" xfId="3947"/>
    <cellStyle name="40 % - Markeringsfarve3 2 5 2 4 2" xfId="8931"/>
    <cellStyle name="40 % - Markeringsfarve3 2 5 2 4 2 2" xfId="19736"/>
    <cellStyle name="40 % - Markeringsfarve3 2 5 2 4 3" xfId="14752"/>
    <cellStyle name="40 % - Markeringsfarve3 2 5 2 4 4" xfId="26109"/>
    <cellStyle name="40 % - Markeringsfarve3 2 5 2 5" xfId="5609"/>
    <cellStyle name="40 % - Markeringsfarve3 2 5 2 5 2" xfId="16415"/>
    <cellStyle name="40 % - Markeringsfarve3 2 5 2 6" xfId="10595"/>
    <cellStyle name="40 % - Markeringsfarve3 2 5 2 6 2" xfId="21400"/>
    <cellStyle name="40 % - Markeringsfarve3 2 5 2 7" xfId="11429"/>
    <cellStyle name="40 % - Markeringsfarve3 2 5 2 8" xfId="22233"/>
    <cellStyle name="40 % - Markeringsfarve3 2 5 2 9" xfId="22787"/>
    <cellStyle name="40 % - Markeringsfarve3 2 5 3" xfId="892"/>
    <cellStyle name="40 % - Markeringsfarve3 2 5 3 2" xfId="1724"/>
    <cellStyle name="40 % - Markeringsfarve3 2 5 3 2 2" xfId="3388"/>
    <cellStyle name="40 % - Markeringsfarve3 2 5 3 2 2 2" xfId="8375"/>
    <cellStyle name="40 % - Markeringsfarve3 2 5 3 2 2 2 2" xfId="19180"/>
    <cellStyle name="40 % - Markeringsfarve3 2 5 3 2 2 3" xfId="14196"/>
    <cellStyle name="40 % - Markeringsfarve3 2 5 3 2 2 4" xfId="25553"/>
    <cellStyle name="40 % - Markeringsfarve3 2 5 3 2 3" xfId="5052"/>
    <cellStyle name="40 % - Markeringsfarve3 2 5 3 2 3 2" xfId="10036"/>
    <cellStyle name="40 % - Markeringsfarve3 2 5 3 2 3 2 2" xfId="20841"/>
    <cellStyle name="40 % - Markeringsfarve3 2 5 3 2 3 3" xfId="15857"/>
    <cellStyle name="40 % - Markeringsfarve3 2 5 3 2 3 4" xfId="27214"/>
    <cellStyle name="40 % - Markeringsfarve3 2 5 3 2 4" xfId="6714"/>
    <cellStyle name="40 % - Markeringsfarve3 2 5 3 2 4 2" xfId="17520"/>
    <cellStyle name="40 % - Markeringsfarve3 2 5 3 2 5" xfId="12536"/>
    <cellStyle name="40 % - Markeringsfarve3 2 5 3 2 6" xfId="23892"/>
    <cellStyle name="40 % - Markeringsfarve3 2 5 3 3" xfId="2557"/>
    <cellStyle name="40 % - Markeringsfarve3 2 5 3 3 2" xfId="7544"/>
    <cellStyle name="40 % - Markeringsfarve3 2 5 3 3 2 2" xfId="18349"/>
    <cellStyle name="40 % - Markeringsfarve3 2 5 3 3 3" xfId="13365"/>
    <cellStyle name="40 % - Markeringsfarve3 2 5 3 3 4" xfId="24722"/>
    <cellStyle name="40 % - Markeringsfarve3 2 5 3 4" xfId="4221"/>
    <cellStyle name="40 % - Markeringsfarve3 2 5 3 4 2" xfId="9205"/>
    <cellStyle name="40 % - Markeringsfarve3 2 5 3 4 2 2" xfId="20010"/>
    <cellStyle name="40 % - Markeringsfarve3 2 5 3 4 3" xfId="15026"/>
    <cellStyle name="40 % - Markeringsfarve3 2 5 3 4 4" xfId="26383"/>
    <cellStyle name="40 % - Markeringsfarve3 2 5 3 5" xfId="5883"/>
    <cellStyle name="40 % - Markeringsfarve3 2 5 3 5 2" xfId="16689"/>
    <cellStyle name="40 % - Markeringsfarve3 2 5 3 6" xfId="10869"/>
    <cellStyle name="40 % - Markeringsfarve3 2 5 3 6 2" xfId="21674"/>
    <cellStyle name="40 % - Markeringsfarve3 2 5 3 7" xfId="11704"/>
    <cellStyle name="40 % - Markeringsfarve3 2 5 3 8" xfId="23061"/>
    <cellStyle name="40 % - Markeringsfarve3 2 5 4" xfId="1171"/>
    <cellStyle name="40 % - Markeringsfarve3 2 5 4 2" xfId="2835"/>
    <cellStyle name="40 % - Markeringsfarve3 2 5 4 2 2" xfId="7822"/>
    <cellStyle name="40 % - Markeringsfarve3 2 5 4 2 2 2" xfId="18627"/>
    <cellStyle name="40 % - Markeringsfarve3 2 5 4 2 3" xfId="13643"/>
    <cellStyle name="40 % - Markeringsfarve3 2 5 4 2 4" xfId="25000"/>
    <cellStyle name="40 % - Markeringsfarve3 2 5 4 3" xfId="4499"/>
    <cellStyle name="40 % - Markeringsfarve3 2 5 4 3 2" xfId="9483"/>
    <cellStyle name="40 % - Markeringsfarve3 2 5 4 3 2 2" xfId="20288"/>
    <cellStyle name="40 % - Markeringsfarve3 2 5 4 3 3" xfId="15304"/>
    <cellStyle name="40 % - Markeringsfarve3 2 5 4 3 4" xfId="26661"/>
    <cellStyle name="40 % - Markeringsfarve3 2 5 4 4" xfId="6161"/>
    <cellStyle name="40 % - Markeringsfarve3 2 5 4 4 2" xfId="16967"/>
    <cellStyle name="40 % - Markeringsfarve3 2 5 4 5" xfId="11983"/>
    <cellStyle name="40 % - Markeringsfarve3 2 5 4 6" xfId="23339"/>
    <cellStyle name="40 % - Markeringsfarve3 2 5 5" xfId="2005"/>
    <cellStyle name="40 % - Markeringsfarve3 2 5 5 2" xfId="6992"/>
    <cellStyle name="40 % - Markeringsfarve3 2 5 5 2 2" xfId="17798"/>
    <cellStyle name="40 % - Markeringsfarve3 2 5 5 3" xfId="12814"/>
    <cellStyle name="40 % - Markeringsfarve3 2 5 5 4" xfId="24171"/>
    <cellStyle name="40 % - Markeringsfarve3 2 5 6" xfId="3670"/>
    <cellStyle name="40 % - Markeringsfarve3 2 5 6 2" xfId="8654"/>
    <cellStyle name="40 % - Markeringsfarve3 2 5 6 2 2" xfId="19459"/>
    <cellStyle name="40 % - Markeringsfarve3 2 5 6 3" xfId="14475"/>
    <cellStyle name="40 % - Markeringsfarve3 2 5 6 4" xfId="25832"/>
    <cellStyle name="40 % - Markeringsfarve3 2 5 7" xfId="5331"/>
    <cellStyle name="40 % - Markeringsfarve3 2 5 7 2" xfId="16138"/>
    <cellStyle name="40 % - Markeringsfarve3 2 5 8" xfId="10315"/>
    <cellStyle name="40 % - Markeringsfarve3 2 5 8 2" xfId="21120"/>
    <cellStyle name="40 % - Markeringsfarve3 2 5 9" xfId="11149"/>
    <cellStyle name="40 % - Markeringsfarve3 2 6" xfId="357"/>
    <cellStyle name="40 % - Markeringsfarve3 2 6 10" xfId="22010"/>
    <cellStyle name="40 % - Markeringsfarve3 2 6 11" xfId="22563"/>
    <cellStyle name="40 % - Markeringsfarve3 2 6 2" xfId="674"/>
    <cellStyle name="40 % - Markeringsfarve3 2 6 2 2" xfId="1506"/>
    <cellStyle name="40 % - Markeringsfarve3 2 6 2 2 2" xfId="3170"/>
    <cellStyle name="40 % - Markeringsfarve3 2 6 2 2 2 2" xfId="8157"/>
    <cellStyle name="40 % - Markeringsfarve3 2 6 2 2 2 2 2" xfId="18962"/>
    <cellStyle name="40 % - Markeringsfarve3 2 6 2 2 2 3" xfId="13978"/>
    <cellStyle name="40 % - Markeringsfarve3 2 6 2 2 2 4" xfId="25335"/>
    <cellStyle name="40 % - Markeringsfarve3 2 6 2 2 3" xfId="4834"/>
    <cellStyle name="40 % - Markeringsfarve3 2 6 2 2 3 2" xfId="9818"/>
    <cellStyle name="40 % - Markeringsfarve3 2 6 2 2 3 2 2" xfId="20623"/>
    <cellStyle name="40 % - Markeringsfarve3 2 6 2 2 3 3" xfId="15639"/>
    <cellStyle name="40 % - Markeringsfarve3 2 6 2 2 3 4" xfId="26996"/>
    <cellStyle name="40 % - Markeringsfarve3 2 6 2 2 4" xfId="6496"/>
    <cellStyle name="40 % - Markeringsfarve3 2 6 2 2 4 2" xfId="17302"/>
    <cellStyle name="40 % - Markeringsfarve3 2 6 2 2 5" xfId="12318"/>
    <cellStyle name="40 % - Markeringsfarve3 2 6 2 2 6" xfId="23674"/>
    <cellStyle name="40 % - Markeringsfarve3 2 6 2 3" xfId="2339"/>
    <cellStyle name="40 % - Markeringsfarve3 2 6 2 3 2" xfId="7326"/>
    <cellStyle name="40 % - Markeringsfarve3 2 6 2 3 2 2" xfId="18131"/>
    <cellStyle name="40 % - Markeringsfarve3 2 6 2 3 3" xfId="13147"/>
    <cellStyle name="40 % - Markeringsfarve3 2 6 2 3 4" xfId="24504"/>
    <cellStyle name="40 % - Markeringsfarve3 2 6 2 4" xfId="4003"/>
    <cellStyle name="40 % - Markeringsfarve3 2 6 2 4 2" xfId="8987"/>
    <cellStyle name="40 % - Markeringsfarve3 2 6 2 4 2 2" xfId="19792"/>
    <cellStyle name="40 % - Markeringsfarve3 2 6 2 4 3" xfId="14808"/>
    <cellStyle name="40 % - Markeringsfarve3 2 6 2 4 4" xfId="26165"/>
    <cellStyle name="40 % - Markeringsfarve3 2 6 2 5" xfId="5665"/>
    <cellStyle name="40 % - Markeringsfarve3 2 6 2 5 2" xfId="16471"/>
    <cellStyle name="40 % - Markeringsfarve3 2 6 2 6" xfId="10651"/>
    <cellStyle name="40 % - Markeringsfarve3 2 6 2 6 2" xfId="21456"/>
    <cellStyle name="40 % - Markeringsfarve3 2 6 2 7" xfId="11485"/>
    <cellStyle name="40 % - Markeringsfarve3 2 6 2 8" xfId="22289"/>
    <cellStyle name="40 % - Markeringsfarve3 2 6 2 9" xfId="22843"/>
    <cellStyle name="40 % - Markeringsfarve3 2 6 3" xfId="948"/>
    <cellStyle name="40 % - Markeringsfarve3 2 6 3 2" xfId="1780"/>
    <cellStyle name="40 % - Markeringsfarve3 2 6 3 2 2" xfId="3444"/>
    <cellStyle name="40 % - Markeringsfarve3 2 6 3 2 2 2" xfId="8431"/>
    <cellStyle name="40 % - Markeringsfarve3 2 6 3 2 2 2 2" xfId="19236"/>
    <cellStyle name="40 % - Markeringsfarve3 2 6 3 2 2 3" xfId="14252"/>
    <cellStyle name="40 % - Markeringsfarve3 2 6 3 2 2 4" xfId="25609"/>
    <cellStyle name="40 % - Markeringsfarve3 2 6 3 2 3" xfId="5108"/>
    <cellStyle name="40 % - Markeringsfarve3 2 6 3 2 3 2" xfId="10092"/>
    <cellStyle name="40 % - Markeringsfarve3 2 6 3 2 3 2 2" xfId="20897"/>
    <cellStyle name="40 % - Markeringsfarve3 2 6 3 2 3 3" xfId="15913"/>
    <cellStyle name="40 % - Markeringsfarve3 2 6 3 2 3 4" xfId="27270"/>
    <cellStyle name="40 % - Markeringsfarve3 2 6 3 2 4" xfId="6770"/>
    <cellStyle name="40 % - Markeringsfarve3 2 6 3 2 4 2" xfId="17576"/>
    <cellStyle name="40 % - Markeringsfarve3 2 6 3 2 5" xfId="12592"/>
    <cellStyle name="40 % - Markeringsfarve3 2 6 3 2 6" xfId="23948"/>
    <cellStyle name="40 % - Markeringsfarve3 2 6 3 3" xfId="2613"/>
    <cellStyle name="40 % - Markeringsfarve3 2 6 3 3 2" xfId="7600"/>
    <cellStyle name="40 % - Markeringsfarve3 2 6 3 3 2 2" xfId="18405"/>
    <cellStyle name="40 % - Markeringsfarve3 2 6 3 3 3" xfId="13421"/>
    <cellStyle name="40 % - Markeringsfarve3 2 6 3 3 4" xfId="24778"/>
    <cellStyle name="40 % - Markeringsfarve3 2 6 3 4" xfId="4277"/>
    <cellStyle name="40 % - Markeringsfarve3 2 6 3 4 2" xfId="9261"/>
    <cellStyle name="40 % - Markeringsfarve3 2 6 3 4 2 2" xfId="20066"/>
    <cellStyle name="40 % - Markeringsfarve3 2 6 3 4 3" xfId="15082"/>
    <cellStyle name="40 % - Markeringsfarve3 2 6 3 4 4" xfId="26439"/>
    <cellStyle name="40 % - Markeringsfarve3 2 6 3 5" xfId="5939"/>
    <cellStyle name="40 % - Markeringsfarve3 2 6 3 5 2" xfId="16745"/>
    <cellStyle name="40 % - Markeringsfarve3 2 6 3 6" xfId="10925"/>
    <cellStyle name="40 % - Markeringsfarve3 2 6 3 6 2" xfId="21730"/>
    <cellStyle name="40 % - Markeringsfarve3 2 6 3 7" xfId="11760"/>
    <cellStyle name="40 % - Markeringsfarve3 2 6 3 8" xfId="23117"/>
    <cellStyle name="40 % - Markeringsfarve3 2 6 4" xfId="1227"/>
    <cellStyle name="40 % - Markeringsfarve3 2 6 4 2" xfId="2891"/>
    <cellStyle name="40 % - Markeringsfarve3 2 6 4 2 2" xfId="7878"/>
    <cellStyle name="40 % - Markeringsfarve3 2 6 4 2 2 2" xfId="18683"/>
    <cellStyle name="40 % - Markeringsfarve3 2 6 4 2 3" xfId="13699"/>
    <cellStyle name="40 % - Markeringsfarve3 2 6 4 2 4" xfId="25056"/>
    <cellStyle name="40 % - Markeringsfarve3 2 6 4 3" xfId="4555"/>
    <cellStyle name="40 % - Markeringsfarve3 2 6 4 3 2" xfId="9539"/>
    <cellStyle name="40 % - Markeringsfarve3 2 6 4 3 2 2" xfId="20344"/>
    <cellStyle name="40 % - Markeringsfarve3 2 6 4 3 3" xfId="15360"/>
    <cellStyle name="40 % - Markeringsfarve3 2 6 4 3 4" xfId="26717"/>
    <cellStyle name="40 % - Markeringsfarve3 2 6 4 4" xfId="6217"/>
    <cellStyle name="40 % - Markeringsfarve3 2 6 4 4 2" xfId="17023"/>
    <cellStyle name="40 % - Markeringsfarve3 2 6 4 5" xfId="12039"/>
    <cellStyle name="40 % - Markeringsfarve3 2 6 4 6" xfId="23395"/>
    <cellStyle name="40 % - Markeringsfarve3 2 6 5" xfId="2061"/>
    <cellStyle name="40 % - Markeringsfarve3 2 6 5 2" xfId="7048"/>
    <cellStyle name="40 % - Markeringsfarve3 2 6 5 2 2" xfId="17854"/>
    <cellStyle name="40 % - Markeringsfarve3 2 6 5 3" xfId="12870"/>
    <cellStyle name="40 % - Markeringsfarve3 2 6 5 4" xfId="24227"/>
    <cellStyle name="40 % - Markeringsfarve3 2 6 6" xfId="3726"/>
    <cellStyle name="40 % - Markeringsfarve3 2 6 6 2" xfId="8710"/>
    <cellStyle name="40 % - Markeringsfarve3 2 6 6 2 2" xfId="19515"/>
    <cellStyle name="40 % - Markeringsfarve3 2 6 6 3" xfId="14531"/>
    <cellStyle name="40 % - Markeringsfarve3 2 6 6 4" xfId="25888"/>
    <cellStyle name="40 % - Markeringsfarve3 2 6 7" xfId="5387"/>
    <cellStyle name="40 % - Markeringsfarve3 2 6 7 2" xfId="16194"/>
    <cellStyle name="40 % - Markeringsfarve3 2 6 8" xfId="10371"/>
    <cellStyle name="40 % - Markeringsfarve3 2 6 8 2" xfId="21176"/>
    <cellStyle name="40 % - Markeringsfarve3 2 6 9" xfId="11205"/>
    <cellStyle name="40 % - Markeringsfarve3 2 7" xfId="458"/>
    <cellStyle name="40 % - Markeringsfarve3 2 7 2" xfId="1288"/>
    <cellStyle name="40 % - Markeringsfarve3 2 7 2 2" xfId="2952"/>
    <cellStyle name="40 % - Markeringsfarve3 2 7 2 2 2" xfId="7939"/>
    <cellStyle name="40 % - Markeringsfarve3 2 7 2 2 2 2" xfId="18744"/>
    <cellStyle name="40 % - Markeringsfarve3 2 7 2 2 3" xfId="13760"/>
    <cellStyle name="40 % - Markeringsfarve3 2 7 2 2 4" xfId="25117"/>
    <cellStyle name="40 % - Markeringsfarve3 2 7 2 3" xfId="4616"/>
    <cellStyle name="40 % - Markeringsfarve3 2 7 2 3 2" xfId="9600"/>
    <cellStyle name="40 % - Markeringsfarve3 2 7 2 3 2 2" xfId="20405"/>
    <cellStyle name="40 % - Markeringsfarve3 2 7 2 3 3" xfId="15421"/>
    <cellStyle name="40 % - Markeringsfarve3 2 7 2 3 4" xfId="26778"/>
    <cellStyle name="40 % - Markeringsfarve3 2 7 2 4" xfId="6278"/>
    <cellStyle name="40 % - Markeringsfarve3 2 7 2 4 2" xfId="17084"/>
    <cellStyle name="40 % - Markeringsfarve3 2 7 2 5" xfId="12100"/>
    <cellStyle name="40 % - Markeringsfarve3 2 7 2 6" xfId="23456"/>
    <cellStyle name="40 % - Markeringsfarve3 2 7 3" xfId="2123"/>
    <cellStyle name="40 % - Markeringsfarve3 2 7 3 2" xfId="7110"/>
    <cellStyle name="40 % - Markeringsfarve3 2 7 3 2 2" xfId="17915"/>
    <cellStyle name="40 % - Markeringsfarve3 2 7 3 3" xfId="12931"/>
    <cellStyle name="40 % - Markeringsfarve3 2 7 3 4" xfId="24288"/>
    <cellStyle name="40 % - Markeringsfarve3 2 7 4" xfId="3787"/>
    <cellStyle name="40 % - Markeringsfarve3 2 7 4 2" xfId="8771"/>
    <cellStyle name="40 % - Markeringsfarve3 2 7 4 2 2" xfId="19576"/>
    <cellStyle name="40 % - Markeringsfarve3 2 7 4 3" xfId="14592"/>
    <cellStyle name="40 % - Markeringsfarve3 2 7 4 4" xfId="25949"/>
    <cellStyle name="40 % - Markeringsfarve3 2 7 5" xfId="5449"/>
    <cellStyle name="40 % - Markeringsfarve3 2 7 5 2" xfId="16255"/>
    <cellStyle name="40 % - Markeringsfarve3 2 7 6" xfId="10426"/>
    <cellStyle name="40 % - Markeringsfarve3 2 7 6 2" xfId="21231"/>
    <cellStyle name="40 % - Markeringsfarve3 2 7 7" xfId="11267"/>
    <cellStyle name="40 % - Markeringsfarve3 2 7 8" xfId="22071"/>
    <cellStyle name="40 % - Markeringsfarve3 2 7 9" xfId="22625"/>
    <cellStyle name="40 % - Markeringsfarve3 2 8" xfId="730"/>
    <cellStyle name="40 % - Markeringsfarve3 2 8 2" xfId="1562"/>
    <cellStyle name="40 % - Markeringsfarve3 2 8 2 2" xfId="3226"/>
    <cellStyle name="40 % - Markeringsfarve3 2 8 2 2 2" xfId="8213"/>
    <cellStyle name="40 % - Markeringsfarve3 2 8 2 2 2 2" xfId="19018"/>
    <cellStyle name="40 % - Markeringsfarve3 2 8 2 2 3" xfId="14034"/>
    <cellStyle name="40 % - Markeringsfarve3 2 8 2 2 4" xfId="25391"/>
    <cellStyle name="40 % - Markeringsfarve3 2 8 2 3" xfId="4890"/>
    <cellStyle name="40 % - Markeringsfarve3 2 8 2 3 2" xfId="9874"/>
    <cellStyle name="40 % - Markeringsfarve3 2 8 2 3 2 2" xfId="20679"/>
    <cellStyle name="40 % - Markeringsfarve3 2 8 2 3 3" xfId="15695"/>
    <cellStyle name="40 % - Markeringsfarve3 2 8 2 3 4" xfId="27052"/>
    <cellStyle name="40 % - Markeringsfarve3 2 8 2 4" xfId="6552"/>
    <cellStyle name="40 % - Markeringsfarve3 2 8 2 4 2" xfId="17358"/>
    <cellStyle name="40 % - Markeringsfarve3 2 8 2 5" xfId="12374"/>
    <cellStyle name="40 % - Markeringsfarve3 2 8 2 6" xfId="23730"/>
    <cellStyle name="40 % - Markeringsfarve3 2 8 3" xfId="2395"/>
    <cellStyle name="40 % - Markeringsfarve3 2 8 3 2" xfId="7382"/>
    <cellStyle name="40 % - Markeringsfarve3 2 8 3 2 2" xfId="18187"/>
    <cellStyle name="40 % - Markeringsfarve3 2 8 3 3" xfId="13203"/>
    <cellStyle name="40 % - Markeringsfarve3 2 8 3 4" xfId="24560"/>
    <cellStyle name="40 % - Markeringsfarve3 2 8 4" xfId="4059"/>
    <cellStyle name="40 % - Markeringsfarve3 2 8 4 2" xfId="9043"/>
    <cellStyle name="40 % - Markeringsfarve3 2 8 4 2 2" xfId="19848"/>
    <cellStyle name="40 % - Markeringsfarve3 2 8 4 3" xfId="14864"/>
    <cellStyle name="40 % - Markeringsfarve3 2 8 4 4" xfId="26221"/>
    <cellStyle name="40 % - Markeringsfarve3 2 8 5" xfId="5721"/>
    <cellStyle name="40 % - Markeringsfarve3 2 8 5 2" xfId="16527"/>
    <cellStyle name="40 % - Markeringsfarve3 2 8 6" xfId="10707"/>
    <cellStyle name="40 % - Markeringsfarve3 2 8 6 2" xfId="21512"/>
    <cellStyle name="40 % - Markeringsfarve3 2 8 7" xfId="11542"/>
    <cellStyle name="40 % - Markeringsfarve3 2 8 8" xfId="22899"/>
    <cellStyle name="40 % - Markeringsfarve3 2 9" xfId="1009"/>
    <cellStyle name="40 % - Markeringsfarve3 2 9 2" xfId="2673"/>
    <cellStyle name="40 % - Markeringsfarve3 2 9 2 2" xfId="7660"/>
    <cellStyle name="40 % - Markeringsfarve3 2 9 2 2 2" xfId="18465"/>
    <cellStyle name="40 % - Markeringsfarve3 2 9 2 3" xfId="13481"/>
    <cellStyle name="40 % - Markeringsfarve3 2 9 2 4" xfId="24838"/>
    <cellStyle name="40 % - Markeringsfarve3 2 9 3" xfId="4337"/>
    <cellStyle name="40 % - Markeringsfarve3 2 9 3 2" xfId="9321"/>
    <cellStyle name="40 % - Markeringsfarve3 2 9 3 2 2" xfId="20126"/>
    <cellStyle name="40 % - Markeringsfarve3 2 9 3 3" xfId="15142"/>
    <cellStyle name="40 % - Markeringsfarve3 2 9 3 4" xfId="26499"/>
    <cellStyle name="40 % - Markeringsfarve3 2 9 4" xfId="5999"/>
    <cellStyle name="40 % - Markeringsfarve3 2 9 4 2" xfId="16805"/>
    <cellStyle name="40 % - Markeringsfarve3 2 9 5" xfId="11821"/>
    <cellStyle name="40 % - Markeringsfarve3 2 9 6" xfId="23177"/>
    <cellStyle name="40 % - Markeringsfarve3 3" xfId="181"/>
    <cellStyle name="40 % - Markeringsfarve3 3 10" xfId="21835"/>
    <cellStyle name="40 % - Markeringsfarve3 3 11" xfId="22388"/>
    <cellStyle name="40 % - Markeringsfarve3 3 2" xfId="501"/>
    <cellStyle name="40 % - Markeringsfarve3 3 2 2" xfId="1331"/>
    <cellStyle name="40 % - Markeringsfarve3 3 2 2 2" xfId="2995"/>
    <cellStyle name="40 % - Markeringsfarve3 3 2 2 2 2" xfId="7982"/>
    <cellStyle name="40 % - Markeringsfarve3 3 2 2 2 2 2" xfId="18787"/>
    <cellStyle name="40 % - Markeringsfarve3 3 2 2 2 3" xfId="13803"/>
    <cellStyle name="40 % - Markeringsfarve3 3 2 2 2 4" xfId="25160"/>
    <cellStyle name="40 % - Markeringsfarve3 3 2 2 3" xfId="4659"/>
    <cellStyle name="40 % - Markeringsfarve3 3 2 2 3 2" xfId="9643"/>
    <cellStyle name="40 % - Markeringsfarve3 3 2 2 3 2 2" xfId="20448"/>
    <cellStyle name="40 % - Markeringsfarve3 3 2 2 3 3" xfId="15464"/>
    <cellStyle name="40 % - Markeringsfarve3 3 2 2 3 4" xfId="26821"/>
    <cellStyle name="40 % - Markeringsfarve3 3 2 2 4" xfId="6321"/>
    <cellStyle name="40 % - Markeringsfarve3 3 2 2 4 2" xfId="17127"/>
    <cellStyle name="40 % - Markeringsfarve3 3 2 2 5" xfId="12143"/>
    <cellStyle name="40 % - Markeringsfarve3 3 2 2 6" xfId="23499"/>
    <cellStyle name="40 % - Markeringsfarve3 3 2 3" xfId="2166"/>
    <cellStyle name="40 % - Markeringsfarve3 3 2 3 2" xfId="7153"/>
    <cellStyle name="40 % - Markeringsfarve3 3 2 3 2 2" xfId="17958"/>
    <cellStyle name="40 % - Markeringsfarve3 3 2 3 3" xfId="12974"/>
    <cellStyle name="40 % - Markeringsfarve3 3 2 3 4" xfId="24331"/>
    <cellStyle name="40 % - Markeringsfarve3 3 2 4" xfId="3830"/>
    <cellStyle name="40 % - Markeringsfarve3 3 2 4 2" xfId="8814"/>
    <cellStyle name="40 % - Markeringsfarve3 3 2 4 2 2" xfId="19619"/>
    <cellStyle name="40 % - Markeringsfarve3 3 2 4 3" xfId="14635"/>
    <cellStyle name="40 % - Markeringsfarve3 3 2 4 4" xfId="25992"/>
    <cellStyle name="40 % - Markeringsfarve3 3 2 5" xfId="5492"/>
    <cellStyle name="40 % - Markeringsfarve3 3 2 5 2" xfId="16298"/>
    <cellStyle name="40 % - Markeringsfarve3 3 2 6" xfId="10476"/>
    <cellStyle name="40 % - Markeringsfarve3 3 2 6 2" xfId="21281"/>
    <cellStyle name="40 % - Markeringsfarve3 3 2 7" xfId="11310"/>
    <cellStyle name="40 % - Markeringsfarve3 3 2 8" xfId="22114"/>
    <cellStyle name="40 % - Markeringsfarve3 3 2 9" xfId="22668"/>
    <cellStyle name="40 % - Markeringsfarve3 3 3" xfId="773"/>
    <cellStyle name="40 % - Markeringsfarve3 3 3 2" xfId="1605"/>
    <cellStyle name="40 % - Markeringsfarve3 3 3 2 2" xfId="3269"/>
    <cellStyle name="40 % - Markeringsfarve3 3 3 2 2 2" xfId="8256"/>
    <cellStyle name="40 % - Markeringsfarve3 3 3 2 2 2 2" xfId="19061"/>
    <cellStyle name="40 % - Markeringsfarve3 3 3 2 2 3" xfId="14077"/>
    <cellStyle name="40 % - Markeringsfarve3 3 3 2 2 4" xfId="25434"/>
    <cellStyle name="40 % - Markeringsfarve3 3 3 2 3" xfId="4933"/>
    <cellStyle name="40 % - Markeringsfarve3 3 3 2 3 2" xfId="9917"/>
    <cellStyle name="40 % - Markeringsfarve3 3 3 2 3 2 2" xfId="20722"/>
    <cellStyle name="40 % - Markeringsfarve3 3 3 2 3 3" xfId="15738"/>
    <cellStyle name="40 % - Markeringsfarve3 3 3 2 3 4" xfId="27095"/>
    <cellStyle name="40 % - Markeringsfarve3 3 3 2 4" xfId="6595"/>
    <cellStyle name="40 % - Markeringsfarve3 3 3 2 4 2" xfId="17401"/>
    <cellStyle name="40 % - Markeringsfarve3 3 3 2 5" xfId="12417"/>
    <cellStyle name="40 % - Markeringsfarve3 3 3 2 6" xfId="23773"/>
    <cellStyle name="40 % - Markeringsfarve3 3 3 3" xfId="2438"/>
    <cellStyle name="40 % - Markeringsfarve3 3 3 3 2" xfId="7425"/>
    <cellStyle name="40 % - Markeringsfarve3 3 3 3 2 2" xfId="18230"/>
    <cellStyle name="40 % - Markeringsfarve3 3 3 3 3" xfId="13246"/>
    <cellStyle name="40 % - Markeringsfarve3 3 3 3 4" xfId="24603"/>
    <cellStyle name="40 % - Markeringsfarve3 3 3 4" xfId="4102"/>
    <cellStyle name="40 % - Markeringsfarve3 3 3 4 2" xfId="9086"/>
    <cellStyle name="40 % - Markeringsfarve3 3 3 4 2 2" xfId="19891"/>
    <cellStyle name="40 % - Markeringsfarve3 3 3 4 3" xfId="14907"/>
    <cellStyle name="40 % - Markeringsfarve3 3 3 4 4" xfId="26264"/>
    <cellStyle name="40 % - Markeringsfarve3 3 3 5" xfId="5764"/>
    <cellStyle name="40 % - Markeringsfarve3 3 3 5 2" xfId="16570"/>
    <cellStyle name="40 % - Markeringsfarve3 3 3 6" xfId="10750"/>
    <cellStyle name="40 % - Markeringsfarve3 3 3 6 2" xfId="21555"/>
    <cellStyle name="40 % - Markeringsfarve3 3 3 7" xfId="11585"/>
    <cellStyle name="40 % - Markeringsfarve3 3 3 8" xfId="22942"/>
    <cellStyle name="40 % - Markeringsfarve3 3 4" xfId="1052"/>
    <cellStyle name="40 % - Markeringsfarve3 3 4 2" xfId="2716"/>
    <cellStyle name="40 % - Markeringsfarve3 3 4 2 2" xfId="7703"/>
    <cellStyle name="40 % - Markeringsfarve3 3 4 2 2 2" xfId="18508"/>
    <cellStyle name="40 % - Markeringsfarve3 3 4 2 3" xfId="13524"/>
    <cellStyle name="40 % - Markeringsfarve3 3 4 2 4" xfId="24881"/>
    <cellStyle name="40 % - Markeringsfarve3 3 4 3" xfId="4380"/>
    <cellStyle name="40 % - Markeringsfarve3 3 4 3 2" xfId="9364"/>
    <cellStyle name="40 % - Markeringsfarve3 3 4 3 2 2" xfId="20169"/>
    <cellStyle name="40 % - Markeringsfarve3 3 4 3 3" xfId="15185"/>
    <cellStyle name="40 % - Markeringsfarve3 3 4 3 4" xfId="26542"/>
    <cellStyle name="40 % - Markeringsfarve3 3 4 4" xfId="6042"/>
    <cellStyle name="40 % - Markeringsfarve3 3 4 4 2" xfId="16848"/>
    <cellStyle name="40 % - Markeringsfarve3 3 4 5" xfId="11864"/>
    <cellStyle name="40 % - Markeringsfarve3 3 4 6" xfId="23220"/>
    <cellStyle name="40 % - Markeringsfarve3 3 5" xfId="1886"/>
    <cellStyle name="40 % - Markeringsfarve3 3 5 2" xfId="6873"/>
    <cellStyle name="40 % - Markeringsfarve3 3 5 2 2" xfId="17679"/>
    <cellStyle name="40 % - Markeringsfarve3 3 5 3" xfId="12695"/>
    <cellStyle name="40 % - Markeringsfarve3 3 5 4" xfId="24052"/>
    <cellStyle name="40 % - Markeringsfarve3 3 6" xfId="3551"/>
    <cellStyle name="40 % - Markeringsfarve3 3 6 2" xfId="8535"/>
    <cellStyle name="40 % - Markeringsfarve3 3 6 2 2" xfId="19340"/>
    <cellStyle name="40 % - Markeringsfarve3 3 6 3" xfId="14356"/>
    <cellStyle name="40 % - Markeringsfarve3 3 6 4" xfId="25713"/>
    <cellStyle name="40 % - Markeringsfarve3 3 7" xfId="5212"/>
    <cellStyle name="40 % - Markeringsfarve3 3 7 2" xfId="16019"/>
    <cellStyle name="40 % - Markeringsfarve3 3 8" xfId="10196"/>
    <cellStyle name="40 % - Markeringsfarve3 3 8 2" xfId="21001"/>
    <cellStyle name="40 % - Markeringsfarve3 3 9" xfId="11030"/>
    <cellStyle name="40 % - Markeringsfarve3 4" xfId="234"/>
    <cellStyle name="40 % - Markeringsfarve3 4 10" xfId="21888"/>
    <cellStyle name="40 % - Markeringsfarve3 4 11" xfId="22441"/>
    <cellStyle name="40 % - Markeringsfarve3 4 2" xfId="552"/>
    <cellStyle name="40 % - Markeringsfarve3 4 2 2" xfId="1384"/>
    <cellStyle name="40 % - Markeringsfarve3 4 2 2 2" xfId="3048"/>
    <cellStyle name="40 % - Markeringsfarve3 4 2 2 2 2" xfId="8035"/>
    <cellStyle name="40 % - Markeringsfarve3 4 2 2 2 2 2" xfId="18840"/>
    <cellStyle name="40 % - Markeringsfarve3 4 2 2 2 3" xfId="13856"/>
    <cellStyle name="40 % - Markeringsfarve3 4 2 2 2 4" xfId="25213"/>
    <cellStyle name="40 % - Markeringsfarve3 4 2 2 3" xfId="4712"/>
    <cellStyle name="40 % - Markeringsfarve3 4 2 2 3 2" xfId="9696"/>
    <cellStyle name="40 % - Markeringsfarve3 4 2 2 3 2 2" xfId="20501"/>
    <cellStyle name="40 % - Markeringsfarve3 4 2 2 3 3" xfId="15517"/>
    <cellStyle name="40 % - Markeringsfarve3 4 2 2 3 4" xfId="26874"/>
    <cellStyle name="40 % - Markeringsfarve3 4 2 2 4" xfId="6374"/>
    <cellStyle name="40 % - Markeringsfarve3 4 2 2 4 2" xfId="17180"/>
    <cellStyle name="40 % - Markeringsfarve3 4 2 2 5" xfId="12196"/>
    <cellStyle name="40 % - Markeringsfarve3 4 2 2 6" xfId="23552"/>
    <cellStyle name="40 % - Markeringsfarve3 4 2 3" xfId="2217"/>
    <cellStyle name="40 % - Markeringsfarve3 4 2 3 2" xfId="7204"/>
    <cellStyle name="40 % - Markeringsfarve3 4 2 3 2 2" xfId="18009"/>
    <cellStyle name="40 % - Markeringsfarve3 4 2 3 3" xfId="13025"/>
    <cellStyle name="40 % - Markeringsfarve3 4 2 3 4" xfId="24382"/>
    <cellStyle name="40 % - Markeringsfarve3 4 2 4" xfId="3881"/>
    <cellStyle name="40 % - Markeringsfarve3 4 2 4 2" xfId="8865"/>
    <cellStyle name="40 % - Markeringsfarve3 4 2 4 2 2" xfId="19670"/>
    <cellStyle name="40 % - Markeringsfarve3 4 2 4 3" xfId="14686"/>
    <cellStyle name="40 % - Markeringsfarve3 4 2 4 4" xfId="26043"/>
    <cellStyle name="40 % - Markeringsfarve3 4 2 5" xfId="5543"/>
    <cellStyle name="40 % - Markeringsfarve3 4 2 5 2" xfId="16349"/>
    <cellStyle name="40 % - Markeringsfarve3 4 2 6" xfId="10529"/>
    <cellStyle name="40 % - Markeringsfarve3 4 2 6 2" xfId="21334"/>
    <cellStyle name="40 % - Markeringsfarve3 4 2 7" xfId="11363"/>
    <cellStyle name="40 % - Markeringsfarve3 4 2 8" xfId="22167"/>
    <cellStyle name="40 % - Markeringsfarve3 4 2 9" xfId="22721"/>
    <cellStyle name="40 % - Markeringsfarve3 4 3" xfId="826"/>
    <cellStyle name="40 % - Markeringsfarve3 4 3 2" xfId="1658"/>
    <cellStyle name="40 % - Markeringsfarve3 4 3 2 2" xfId="3322"/>
    <cellStyle name="40 % - Markeringsfarve3 4 3 2 2 2" xfId="8309"/>
    <cellStyle name="40 % - Markeringsfarve3 4 3 2 2 2 2" xfId="19114"/>
    <cellStyle name="40 % - Markeringsfarve3 4 3 2 2 3" xfId="14130"/>
    <cellStyle name="40 % - Markeringsfarve3 4 3 2 2 4" xfId="25487"/>
    <cellStyle name="40 % - Markeringsfarve3 4 3 2 3" xfId="4986"/>
    <cellStyle name="40 % - Markeringsfarve3 4 3 2 3 2" xfId="9970"/>
    <cellStyle name="40 % - Markeringsfarve3 4 3 2 3 2 2" xfId="20775"/>
    <cellStyle name="40 % - Markeringsfarve3 4 3 2 3 3" xfId="15791"/>
    <cellStyle name="40 % - Markeringsfarve3 4 3 2 3 4" xfId="27148"/>
    <cellStyle name="40 % - Markeringsfarve3 4 3 2 4" xfId="6648"/>
    <cellStyle name="40 % - Markeringsfarve3 4 3 2 4 2" xfId="17454"/>
    <cellStyle name="40 % - Markeringsfarve3 4 3 2 5" xfId="12470"/>
    <cellStyle name="40 % - Markeringsfarve3 4 3 2 6" xfId="23826"/>
    <cellStyle name="40 % - Markeringsfarve3 4 3 3" xfId="2491"/>
    <cellStyle name="40 % - Markeringsfarve3 4 3 3 2" xfId="7478"/>
    <cellStyle name="40 % - Markeringsfarve3 4 3 3 2 2" xfId="18283"/>
    <cellStyle name="40 % - Markeringsfarve3 4 3 3 3" xfId="13299"/>
    <cellStyle name="40 % - Markeringsfarve3 4 3 3 4" xfId="24656"/>
    <cellStyle name="40 % - Markeringsfarve3 4 3 4" xfId="4155"/>
    <cellStyle name="40 % - Markeringsfarve3 4 3 4 2" xfId="9139"/>
    <cellStyle name="40 % - Markeringsfarve3 4 3 4 2 2" xfId="19944"/>
    <cellStyle name="40 % - Markeringsfarve3 4 3 4 3" xfId="14960"/>
    <cellStyle name="40 % - Markeringsfarve3 4 3 4 4" xfId="26317"/>
    <cellStyle name="40 % - Markeringsfarve3 4 3 5" xfId="5817"/>
    <cellStyle name="40 % - Markeringsfarve3 4 3 5 2" xfId="16623"/>
    <cellStyle name="40 % - Markeringsfarve3 4 3 6" xfId="10803"/>
    <cellStyle name="40 % - Markeringsfarve3 4 3 6 2" xfId="21608"/>
    <cellStyle name="40 % - Markeringsfarve3 4 3 7" xfId="11638"/>
    <cellStyle name="40 % - Markeringsfarve3 4 3 8" xfId="22995"/>
    <cellStyle name="40 % - Markeringsfarve3 4 4" xfId="1105"/>
    <cellStyle name="40 % - Markeringsfarve3 4 4 2" xfId="2769"/>
    <cellStyle name="40 % - Markeringsfarve3 4 4 2 2" xfId="7756"/>
    <cellStyle name="40 % - Markeringsfarve3 4 4 2 2 2" xfId="18561"/>
    <cellStyle name="40 % - Markeringsfarve3 4 4 2 3" xfId="13577"/>
    <cellStyle name="40 % - Markeringsfarve3 4 4 2 4" xfId="24934"/>
    <cellStyle name="40 % - Markeringsfarve3 4 4 3" xfId="4433"/>
    <cellStyle name="40 % - Markeringsfarve3 4 4 3 2" xfId="9417"/>
    <cellStyle name="40 % - Markeringsfarve3 4 4 3 2 2" xfId="20222"/>
    <cellStyle name="40 % - Markeringsfarve3 4 4 3 3" xfId="15238"/>
    <cellStyle name="40 % - Markeringsfarve3 4 4 3 4" xfId="26595"/>
    <cellStyle name="40 % - Markeringsfarve3 4 4 4" xfId="6095"/>
    <cellStyle name="40 % - Markeringsfarve3 4 4 4 2" xfId="16901"/>
    <cellStyle name="40 % - Markeringsfarve3 4 4 5" xfId="11917"/>
    <cellStyle name="40 % - Markeringsfarve3 4 4 6" xfId="23273"/>
    <cellStyle name="40 % - Markeringsfarve3 4 5" xfId="1939"/>
    <cellStyle name="40 % - Markeringsfarve3 4 5 2" xfId="6926"/>
    <cellStyle name="40 % - Markeringsfarve3 4 5 2 2" xfId="17732"/>
    <cellStyle name="40 % - Markeringsfarve3 4 5 3" xfId="12748"/>
    <cellStyle name="40 % - Markeringsfarve3 4 5 4" xfId="24105"/>
    <cellStyle name="40 % - Markeringsfarve3 4 6" xfId="3604"/>
    <cellStyle name="40 % - Markeringsfarve3 4 6 2" xfId="8588"/>
    <cellStyle name="40 % - Markeringsfarve3 4 6 2 2" xfId="19393"/>
    <cellStyle name="40 % - Markeringsfarve3 4 6 3" xfId="14409"/>
    <cellStyle name="40 % - Markeringsfarve3 4 6 4" xfId="25766"/>
    <cellStyle name="40 % - Markeringsfarve3 4 7" xfId="5265"/>
    <cellStyle name="40 % - Markeringsfarve3 4 7 2" xfId="16072"/>
    <cellStyle name="40 % - Markeringsfarve3 4 8" xfId="10249"/>
    <cellStyle name="40 % - Markeringsfarve3 4 8 2" xfId="21054"/>
    <cellStyle name="40 % - Markeringsfarve3 4 9" xfId="11083"/>
    <cellStyle name="40 % - Markeringsfarve3 5" xfId="290"/>
    <cellStyle name="40 % - Markeringsfarve3 5 10" xfId="21943"/>
    <cellStyle name="40 % - Markeringsfarve3 5 11" xfId="22496"/>
    <cellStyle name="40 % - Markeringsfarve3 5 2" xfId="607"/>
    <cellStyle name="40 % - Markeringsfarve3 5 2 2" xfId="1439"/>
    <cellStyle name="40 % - Markeringsfarve3 5 2 2 2" xfId="3103"/>
    <cellStyle name="40 % - Markeringsfarve3 5 2 2 2 2" xfId="8090"/>
    <cellStyle name="40 % - Markeringsfarve3 5 2 2 2 2 2" xfId="18895"/>
    <cellStyle name="40 % - Markeringsfarve3 5 2 2 2 3" xfId="13911"/>
    <cellStyle name="40 % - Markeringsfarve3 5 2 2 2 4" xfId="25268"/>
    <cellStyle name="40 % - Markeringsfarve3 5 2 2 3" xfId="4767"/>
    <cellStyle name="40 % - Markeringsfarve3 5 2 2 3 2" xfId="9751"/>
    <cellStyle name="40 % - Markeringsfarve3 5 2 2 3 2 2" xfId="20556"/>
    <cellStyle name="40 % - Markeringsfarve3 5 2 2 3 3" xfId="15572"/>
    <cellStyle name="40 % - Markeringsfarve3 5 2 2 3 4" xfId="26929"/>
    <cellStyle name="40 % - Markeringsfarve3 5 2 2 4" xfId="6429"/>
    <cellStyle name="40 % - Markeringsfarve3 5 2 2 4 2" xfId="17235"/>
    <cellStyle name="40 % - Markeringsfarve3 5 2 2 5" xfId="12251"/>
    <cellStyle name="40 % - Markeringsfarve3 5 2 2 6" xfId="23607"/>
    <cellStyle name="40 % - Markeringsfarve3 5 2 3" xfId="2272"/>
    <cellStyle name="40 % - Markeringsfarve3 5 2 3 2" xfId="7259"/>
    <cellStyle name="40 % - Markeringsfarve3 5 2 3 2 2" xfId="18064"/>
    <cellStyle name="40 % - Markeringsfarve3 5 2 3 3" xfId="13080"/>
    <cellStyle name="40 % - Markeringsfarve3 5 2 3 4" xfId="24437"/>
    <cellStyle name="40 % - Markeringsfarve3 5 2 4" xfId="3936"/>
    <cellStyle name="40 % - Markeringsfarve3 5 2 4 2" xfId="8920"/>
    <cellStyle name="40 % - Markeringsfarve3 5 2 4 2 2" xfId="19725"/>
    <cellStyle name="40 % - Markeringsfarve3 5 2 4 3" xfId="14741"/>
    <cellStyle name="40 % - Markeringsfarve3 5 2 4 4" xfId="26098"/>
    <cellStyle name="40 % - Markeringsfarve3 5 2 5" xfId="5598"/>
    <cellStyle name="40 % - Markeringsfarve3 5 2 5 2" xfId="16404"/>
    <cellStyle name="40 % - Markeringsfarve3 5 2 6" xfId="10584"/>
    <cellStyle name="40 % - Markeringsfarve3 5 2 6 2" xfId="21389"/>
    <cellStyle name="40 % - Markeringsfarve3 5 2 7" xfId="11418"/>
    <cellStyle name="40 % - Markeringsfarve3 5 2 8" xfId="22222"/>
    <cellStyle name="40 % - Markeringsfarve3 5 2 9" xfId="22776"/>
    <cellStyle name="40 % - Markeringsfarve3 5 3" xfId="881"/>
    <cellStyle name="40 % - Markeringsfarve3 5 3 2" xfId="1713"/>
    <cellStyle name="40 % - Markeringsfarve3 5 3 2 2" xfId="3377"/>
    <cellStyle name="40 % - Markeringsfarve3 5 3 2 2 2" xfId="8364"/>
    <cellStyle name="40 % - Markeringsfarve3 5 3 2 2 2 2" xfId="19169"/>
    <cellStyle name="40 % - Markeringsfarve3 5 3 2 2 3" xfId="14185"/>
    <cellStyle name="40 % - Markeringsfarve3 5 3 2 2 4" xfId="25542"/>
    <cellStyle name="40 % - Markeringsfarve3 5 3 2 3" xfId="5041"/>
    <cellStyle name="40 % - Markeringsfarve3 5 3 2 3 2" xfId="10025"/>
    <cellStyle name="40 % - Markeringsfarve3 5 3 2 3 2 2" xfId="20830"/>
    <cellStyle name="40 % - Markeringsfarve3 5 3 2 3 3" xfId="15846"/>
    <cellStyle name="40 % - Markeringsfarve3 5 3 2 3 4" xfId="27203"/>
    <cellStyle name="40 % - Markeringsfarve3 5 3 2 4" xfId="6703"/>
    <cellStyle name="40 % - Markeringsfarve3 5 3 2 4 2" xfId="17509"/>
    <cellStyle name="40 % - Markeringsfarve3 5 3 2 5" xfId="12525"/>
    <cellStyle name="40 % - Markeringsfarve3 5 3 2 6" xfId="23881"/>
    <cellStyle name="40 % - Markeringsfarve3 5 3 3" xfId="2546"/>
    <cellStyle name="40 % - Markeringsfarve3 5 3 3 2" xfId="7533"/>
    <cellStyle name="40 % - Markeringsfarve3 5 3 3 2 2" xfId="18338"/>
    <cellStyle name="40 % - Markeringsfarve3 5 3 3 3" xfId="13354"/>
    <cellStyle name="40 % - Markeringsfarve3 5 3 3 4" xfId="24711"/>
    <cellStyle name="40 % - Markeringsfarve3 5 3 4" xfId="4210"/>
    <cellStyle name="40 % - Markeringsfarve3 5 3 4 2" xfId="9194"/>
    <cellStyle name="40 % - Markeringsfarve3 5 3 4 2 2" xfId="19999"/>
    <cellStyle name="40 % - Markeringsfarve3 5 3 4 3" xfId="15015"/>
    <cellStyle name="40 % - Markeringsfarve3 5 3 4 4" xfId="26372"/>
    <cellStyle name="40 % - Markeringsfarve3 5 3 5" xfId="5872"/>
    <cellStyle name="40 % - Markeringsfarve3 5 3 5 2" xfId="16678"/>
    <cellStyle name="40 % - Markeringsfarve3 5 3 6" xfId="10858"/>
    <cellStyle name="40 % - Markeringsfarve3 5 3 6 2" xfId="21663"/>
    <cellStyle name="40 % - Markeringsfarve3 5 3 7" xfId="11693"/>
    <cellStyle name="40 % - Markeringsfarve3 5 3 8" xfId="23050"/>
    <cellStyle name="40 % - Markeringsfarve3 5 4" xfId="1160"/>
    <cellStyle name="40 % - Markeringsfarve3 5 4 2" xfId="2824"/>
    <cellStyle name="40 % - Markeringsfarve3 5 4 2 2" xfId="7811"/>
    <cellStyle name="40 % - Markeringsfarve3 5 4 2 2 2" xfId="18616"/>
    <cellStyle name="40 % - Markeringsfarve3 5 4 2 3" xfId="13632"/>
    <cellStyle name="40 % - Markeringsfarve3 5 4 2 4" xfId="24989"/>
    <cellStyle name="40 % - Markeringsfarve3 5 4 3" xfId="4488"/>
    <cellStyle name="40 % - Markeringsfarve3 5 4 3 2" xfId="9472"/>
    <cellStyle name="40 % - Markeringsfarve3 5 4 3 2 2" xfId="20277"/>
    <cellStyle name="40 % - Markeringsfarve3 5 4 3 3" xfId="15293"/>
    <cellStyle name="40 % - Markeringsfarve3 5 4 3 4" xfId="26650"/>
    <cellStyle name="40 % - Markeringsfarve3 5 4 4" xfId="6150"/>
    <cellStyle name="40 % - Markeringsfarve3 5 4 4 2" xfId="16956"/>
    <cellStyle name="40 % - Markeringsfarve3 5 4 5" xfId="11972"/>
    <cellStyle name="40 % - Markeringsfarve3 5 4 6" xfId="23328"/>
    <cellStyle name="40 % - Markeringsfarve3 5 5" xfId="1994"/>
    <cellStyle name="40 % - Markeringsfarve3 5 5 2" xfId="6981"/>
    <cellStyle name="40 % - Markeringsfarve3 5 5 2 2" xfId="17787"/>
    <cellStyle name="40 % - Markeringsfarve3 5 5 3" xfId="12803"/>
    <cellStyle name="40 % - Markeringsfarve3 5 5 4" xfId="24160"/>
    <cellStyle name="40 % - Markeringsfarve3 5 6" xfId="3659"/>
    <cellStyle name="40 % - Markeringsfarve3 5 6 2" xfId="8643"/>
    <cellStyle name="40 % - Markeringsfarve3 5 6 2 2" xfId="19448"/>
    <cellStyle name="40 % - Markeringsfarve3 5 6 3" xfId="14464"/>
    <cellStyle name="40 % - Markeringsfarve3 5 6 4" xfId="25821"/>
    <cellStyle name="40 % - Markeringsfarve3 5 7" xfId="5320"/>
    <cellStyle name="40 % - Markeringsfarve3 5 7 2" xfId="16127"/>
    <cellStyle name="40 % - Markeringsfarve3 5 8" xfId="10304"/>
    <cellStyle name="40 % - Markeringsfarve3 5 8 2" xfId="21109"/>
    <cellStyle name="40 % - Markeringsfarve3 5 9" xfId="11138"/>
    <cellStyle name="40 % - Markeringsfarve3 6" xfId="345"/>
    <cellStyle name="40 % - Markeringsfarve3 6 10" xfId="21998"/>
    <cellStyle name="40 % - Markeringsfarve3 6 11" xfId="22551"/>
    <cellStyle name="40 % - Markeringsfarve3 6 2" xfId="662"/>
    <cellStyle name="40 % - Markeringsfarve3 6 2 2" xfId="1494"/>
    <cellStyle name="40 % - Markeringsfarve3 6 2 2 2" xfId="3158"/>
    <cellStyle name="40 % - Markeringsfarve3 6 2 2 2 2" xfId="8145"/>
    <cellStyle name="40 % - Markeringsfarve3 6 2 2 2 2 2" xfId="18950"/>
    <cellStyle name="40 % - Markeringsfarve3 6 2 2 2 3" xfId="13966"/>
    <cellStyle name="40 % - Markeringsfarve3 6 2 2 2 4" xfId="25323"/>
    <cellStyle name="40 % - Markeringsfarve3 6 2 2 3" xfId="4822"/>
    <cellStyle name="40 % - Markeringsfarve3 6 2 2 3 2" xfId="9806"/>
    <cellStyle name="40 % - Markeringsfarve3 6 2 2 3 2 2" xfId="20611"/>
    <cellStyle name="40 % - Markeringsfarve3 6 2 2 3 3" xfId="15627"/>
    <cellStyle name="40 % - Markeringsfarve3 6 2 2 3 4" xfId="26984"/>
    <cellStyle name="40 % - Markeringsfarve3 6 2 2 4" xfId="6484"/>
    <cellStyle name="40 % - Markeringsfarve3 6 2 2 4 2" xfId="17290"/>
    <cellStyle name="40 % - Markeringsfarve3 6 2 2 5" xfId="12306"/>
    <cellStyle name="40 % - Markeringsfarve3 6 2 2 6" xfId="23662"/>
    <cellStyle name="40 % - Markeringsfarve3 6 2 3" xfId="2327"/>
    <cellStyle name="40 % - Markeringsfarve3 6 2 3 2" xfId="7314"/>
    <cellStyle name="40 % - Markeringsfarve3 6 2 3 2 2" xfId="18119"/>
    <cellStyle name="40 % - Markeringsfarve3 6 2 3 3" xfId="13135"/>
    <cellStyle name="40 % - Markeringsfarve3 6 2 3 4" xfId="24492"/>
    <cellStyle name="40 % - Markeringsfarve3 6 2 4" xfId="3991"/>
    <cellStyle name="40 % - Markeringsfarve3 6 2 4 2" xfId="8975"/>
    <cellStyle name="40 % - Markeringsfarve3 6 2 4 2 2" xfId="19780"/>
    <cellStyle name="40 % - Markeringsfarve3 6 2 4 3" xfId="14796"/>
    <cellStyle name="40 % - Markeringsfarve3 6 2 4 4" xfId="26153"/>
    <cellStyle name="40 % - Markeringsfarve3 6 2 5" xfId="5653"/>
    <cellStyle name="40 % - Markeringsfarve3 6 2 5 2" xfId="16459"/>
    <cellStyle name="40 % - Markeringsfarve3 6 2 6" xfId="10639"/>
    <cellStyle name="40 % - Markeringsfarve3 6 2 6 2" xfId="21444"/>
    <cellStyle name="40 % - Markeringsfarve3 6 2 7" xfId="11473"/>
    <cellStyle name="40 % - Markeringsfarve3 6 2 8" xfId="22277"/>
    <cellStyle name="40 % - Markeringsfarve3 6 2 9" xfId="22831"/>
    <cellStyle name="40 % - Markeringsfarve3 6 3" xfId="936"/>
    <cellStyle name="40 % - Markeringsfarve3 6 3 2" xfId="1768"/>
    <cellStyle name="40 % - Markeringsfarve3 6 3 2 2" xfId="3432"/>
    <cellStyle name="40 % - Markeringsfarve3 6 3 2 2 2" xfId="8419"/>
    <cellStyle name="40 % - Markeringsfarve3 6 3 2 2 2 2" xfId="19224"/>
    <cellStyle name="40 % - Markeringsfarve3 6 3 2 2 3" xfId="14240"/>
    <cellStyle name="40 % - Markeringsfarve3 6 3 2 2 4" xfId="25597"/>
    <cellStyle name="40 % - Markeringsfarve3 6 3 2 3" xfId="5096"/>
    <cellStyle name="40 % - Markeringsfarve3 6 3 2 3 2" xfId="10080"/>
    <cellStyle name="40 % - Markeringsfarve3 6 3 2 3 2 2" xfId="20885"/>
    <cellStyle name="40 % - Markeringsfarve3 6 3 2 3 3" xfId="15901"/>
    <cellStyle name="40 % - Markeringsfarve3 6 3 2 3 4" xfId="27258"/>
    <cellStyle name="40 % - Markeringsfarve3 6 3 2 4" xfId="6758"/>
    <cellStyle name="40 % - Markeringsfarve3 6 3 2 4 2" xfId="17564"/>
    <cellStyle name="40 % - Markeringsfarve3 6 3 2 5" xfId="12580"/>
    <cellStyle name="40 % - Markeringsfarve3 6 3 2 6" xfId="23936"/>
    <cellStyle name="40 % - Markeringsfarve3 6 3 3" xfId="2601"/>
    <cellStyle name="40 % - Markeringsfarve3 6 3 3 2" xfId="7588"/>
    <cellStyle name="40 % - Markeringsfarve3 6 3 3 2 2" xfId="18393"/>
    <cellStyle name="40 % - Markeringsfarve3 6 3 3 3" xfId="13409"/>
    <cellStyle name="40 % - Markeringsfarve3 6 3 3 4" xfId="24766"/>
    <cellStyle name="40 % - Markeringsfarve3 6 3 4" xfId="4265"/>
    <cellStyle name="40 % - Markeringsfarve3 6 3 4 2" xfId="9249"/>
    <cellStyle name="40 % - Markeringsfarve3 6 3 4 2 2" xfId="20054"/>
    <cellStyle name="40 % - Markeringsfarve3 6 3 4 3" xfId="15070"/>
    <cellStyle name="40 % - Markeringsfarve3 6 3 4 4" xfId="26427"/>
    <cellStyle name="40 % - Markeringsfarve3 6 3 5" xfId="5927"/>
    <cellStyle name="40 % - Markeringsfarve3 6 3 5 2" xfId="16733"/>
    <cellStyle name="40 % - Markeringsfarve3 6 3 6" xfId="10913"/>
    <cellStyle name="40 % - Markeringsfarve3 6 3 6 2" xfId="21718"/>
    <cellStyle name="40 % - Markeringsfarve3 6 3 7" xfId="11748"/>
    <cellStyle name="40 % - Markeringsfarve3 6 3 8" xfId="23105"/>
    <cellStyle name="40 % - Markeringsfarve3 6 4" xfId="1215"/>
    <cellStyle name="40 % - Markeringsfarve3 6 4 2" xfId="2879"/>
    <cellStyle name="40 % - Markeringsfarve3 6 4 2 2" xfId="7866"/>
    <cellStyle name="40 % - Markeringsfarve3 6 4 2 2 2" xfId="18671"/>
    <cellStyle name="40 % - Markeringsfarve3 6 4 2 3" xfId="13687"/>
    <cellStyle name="40 % - Markeringsfarve3 6 4 2 4" xfId="25044"/>
    <cellStyle name="40 % - Markeringsfarve3 6 4 3" xfId="4543"/>
    <cellStyle name="40 % - Markeringsfarve3 6 4 3 2" xfId="9527"/>
    <cellStyle name="40 % - Markeringsfarve3 6 4 3 2 2" xfId="20332"/>
    <cellStyle name="40 % - Markeringsfarve3 6 4 3 3" xfId="15348"/>
    <cellStyle name="40 % - Markeringsfarve3 6 4 3 4" xfId="26705"/>
    <cellStyle name="40 % - Markeringsfarve3 6 4 4" xfId="6205"/>
    <cellStyle name="40 % - Markeringsfarve3 6 4 4 2" xfId="17011"/>
    <cellStyle name="40 % - Markeringsfarve3 6 4 5" xfId="12027"/>
    <cellStyle name="40 % - Markeringsfarve3 6 4 6" xfId="23383"/>
    <cellStyle name="40 % - Markeringsfarve3 6 5" xfId="2049"/>
    <cellStyle name="40 % - Markeringsfarve3 6 5 2" xfId="7036"/>
    <cellStyle name="40 % - Markeringsfarve3 6 5 2 2" xfId="17842"/>
    <cellStyle name="40 % - Markeringsfarve3 6 5 3" xfId="12858"/>
    <cellStyle name="40 % - Markeringsfarve3 6 5 4" xfId="24215"/>
    <cellStyle name="40 % - Markeringsfarve3 6 6" xfId="3714"/>
    <cellStyle name="40 % - Markeringsfarve3 6 6 2" xfId="8698"/>
    <cellStyle name="40 % - Markeringsfarve3 6 6 2 2" xfId="19503"/>
    <cellStyle name="40 % - Markeringsfarve3 6 6 3" xfId="14519"/>
    <cellStyle name="40 % - Markeringsfarve3 6 6 4" xfId="25876"/>
    <cellStyle name="40 % - Markeringsfarve3 6 7" xfId="5375"/>
    <cellStyle name="40 % - Markeringsfarve3 6 7 2" xfId="16182"/>
    <cellStyle name="40 % - Markeringsfarve3 6 8" xfId="10359"/>
    <cellStyle name="40 % - Markeringsfarve3 6 8 2" xfId="21164"/>
    <cellStyle name="40 % - Markeringsfarve3 6 9" xfId="11193"/>
    <cellStyle name="40 % - Markeringsfarve3 7" xfId="446"/>
    <cellStyle name="40 % - Markeringsfarve3 7 2" xfId="1276"/>
    <cellStyle name="40 % - Markeringsfarve3 7 2 2" xfId="2940"/>
    <cellStyle name="40 % - Markeringsfarve3 7 2 2 2" xfId="7927"/>
    <cellStyle name="40 % - Markeringsfarve3 7 2 2 2 2" xfId="18732"/>
    <cellStyle name="40 % - Markeringsfarve3 7 2 2 3" xfId="13748"/>
    <cellStyle name="40 % - Markeringsfarve3 7 2 2 4" xfId="25105"/>
    <cellStyle name="40 % - Markeringsfarve3 7 2 3" xfId="4604"/>
    <cellStyle name="40 % - Markeringsfarve3 7 2 3 2" xfId="9588"/>
    <cellStyle name="40 % - Markeringsfarve3 7 2 3 2 2" xfId="20393"/>
    <cellStyle name="40 % - Markeringsfarve3 7 2 3 3" xfId="15409"/>
    <cellStyle name="40 % - Markeringsfarve3 7 2 3 4" xfId="26766"/>
    <cellStyle name="40 % - Markeringsfarve3 7 2 4" xfId="6266"/>
    <cellStyle name="40 % - Markeringsfarve3 7 2 4 2" xfId="17072"/>
    <cellStyle name="40 % - Markeringsfarve3 7 2 5" xfId="12088"/>
    <cellStyle name="40 % - Markeringsfarve3 7 2 6" xfId="23444"/>
    <cellStyle name="40 % - Markeringsfarve3 7 3" xfId="2111"/>
    <cellStyle name="40 % - Markeringsfarve3 7 3 2" xfId="7098"/>
    <cellStyle name="40 % - Markeringsfarve3 7 3 2 2" xfId="17903"/>
    <cellStyle name="40 % - Markeringsfarve3 7 3 3" xfId="12919"/>
    <cellStyle name="40 % - Markeringsfarve3 7 3 4" xfId="24276"/>
    <cellStyle name="40 % - Markeringsfarve3 7 4" xfId="3775"/>
    <cellStyle name="40 % - Markeringsfarve3 7 4 2" xfId="8759"/>
    <cellStyle name="40 % - Markeringsfarve3 7 4 2 2" xfId="19564"/>
    <cellStyle name="40 % - Markeringsfarve3 7 4 3" xfId="14580"/>
    <cellStyle name="40 % - Markeringsfarve3 7 4 4" xfId="25937"/>
    <cellStyle name="40 % - Markeringsfarve3 7 5" xfId="5437"/>
    <cellStyle name="40 % - Markeringsfarve3 7 5 2" xfId="16243"/>
    <cellStyle name="40 % - Markeringsfarve3 7 6" xfId="10439"/>
    <cellStyle name="40 % - Markeringsfarve3 7 6 2" xfId="21244"/>
    <cellStyle name="40 % - Markeringsfarve3 7 7" xfId="11255"/>
    <cellStyle name="40 % - Markeringsfarve3 7 8" xfId="22059"/>
    <cellStyle name="40 % - Markeringsfarve3 7 9" xfId="22613"/>
    <cellStyle name="40 % - Markeringsfarve3 8" xfId="718"/>
    <cellStyle name="40 % - Markeringsfarve3 8 2" xfId="1550"/>
    <cellStyle name="40 % - Markeringsfarve3 8 2 2" xfId="3214"/>
    <cellStyle name="40 % - Markeringsfarve3 8 2 2 2" xfId="8201"/>
    <cellStyle name="40 % - Markeringsfarve3 8 2 2 2 2" xfId="19006"/>
    <cellStyle name="40 % - Markeringsfarve3 8 2 2 3" xfId="14022"/>
    <cellStyle name="40 % - Markeringsfarve3 8 2 2 4" xfId="25379"/>
    <cellStyle name="40 % - Markeringsfarve3 8 2 3" xfId="4878"/>
    <cellStyle name="40 % - Markeringsfarve3 8 2 3 2" xfId="9862"/>
    <cellStyle name="40 % - Markeringsfarve3 8 2 3 2 2" xfId="20667"/>
    <cellStyle name="40 % - Markeringsfarve3 8 2 3 3" xfId="15683"/>
    <cellStyle name="40 % - Markeringsfarve3 8 2 3 4" xfId="27040"/>
    <cellStyle name="40 % - Markeringsfarve3 8 2 4" xfId="6540"/>
    <cellStyle name="40 % - Markeringsfarve3 8 2 4 2" xfId="17346"/>
    <cellStyle name="40 % - Markeringsfarve3 8 2 5" xfId="12362"/>
    <cellStyle name="40 % - Markeringsfarve3 8 2 6" xfId="23718"/>
    <cellStyle name="40 % - Markeringsfarve3 8 3" xfId="2383"/>
    <cellStyle name="40 % - Markeringsfarve3 8 3 2" xfId="7370"/>
    <cellStyle name="40 % - Markeringsfarve3 8 3 2 2" xfId="18175"/>
    <cellStyle name="40 % - Markeringsfarve3 8 3 3" xfId="13191"/>
    <cellStyle name="40 % - Markeringsfarve3 8 3 4" xfId="24548"/>
    <cellStyle name="40 % - Markeringsfarve3 8 4" xfId="4047"/>
    <cellStyle name="40 % - Markeringsfarve3 8 4 2" xfId="9031"/>
    <cellStyle name="40 % - Markeringsfarve3 8 4 2 2" xfId="19836"/>
    <cellStyle name="40 % - Markeringsfarve3 8 4 3" xfId="14852"/>
    <cellStyle name="40 % - Markeringsfarve3 8 4 4" xfId="26209"/>
    <cellStyle name="40 % - Markeringsfarve3 8 5" xfId="5709"/>
    <cellStyle name="40 % - Markeringsfarve3 8 5 2" xfId="16515"/>
    <cellStyle name="40 % - Markeringsfarve3 8 6" xfId="10695"/>
    <cellStyle name="40 % - Markeringsfarve3 8 6 2" xfId="21500"/>
    <cellStyle name="40 % - Markeringsfarve3 8 7" xfId="11530"/>
    <cellStyle name="40 % - Markeringsfarve3 8 8" xfId="22887"/>
    <cellStyle name="40 % - Markeringsfarve3 9" xfId="997"/>
    <cellStyle name="40 % - Markeringsfarve3 9 2" xfId="2661"/>
    <cellStyle name="40 % - Markeringsfarve3 9 2 2" xfId="7648"/>
    <cellStyle name="40 % - Markeringsfarve3 9 2 2 2" xfId="18453"/>
    <cellStyle name="40 % - Markeringsfarve3 9 2 3" xfId="13469"/>
    <cellStyle name="40 % - Markeringsfarve3 9 2 4" xfId="24826"/>
    <cellStyle name="40 % - Markeringsfarve3 9 3" xfId="4325"/>
    <cellStyle name="40 % - Markeringsfarve3 9 3 2" xfId="9309"/>
    <cellStyle name="40 % - Markeringsfarve3 9 3 2 2" xfId="20114"/>
    <cellStyle name="40 % - Markeringsfarve3 9 3 3" xfId="15130"/>
    <cellStyle name="40 % - Markeringsfarve3 9 3 4" xfId="26487"/>
    <cellStyle name="40 % - Markeringsfarve3 9 4" xfId="5987"/>
    <cellStyle name="40 % - Markeringsfarve3 9 4 2" xfId="16793"/>
    <cellStyle name="40 % - Markeringsfarve3 9 5" xfId="11809"/>
    <cellStyle name="40 % - Markeringsfarve3 9 6" xfId="23165"/>
    <cellStyle name="40 % - Markeringsfarve4" xfId="33" builtinId="43" customBuiltin="1"/>
    <cellStyle name="40 % - Markeringsfarve4 10" xfId="999"/>
    <cellStyle name="40 % - Markeringsfarve4 10 2" xfId="2663"/>
    <cellStyle name="40 % - Markeringsfarve4 10 2 2" xfId="7650"/>
    <cellStyle name="40 % - Markeringsfarve4 10 2 2 2" xfId="18455"/>
    <cellStyle name="40 % - Markeringsfarve4 10 2 3" xfId="13471"/>
    <cellStyle name="40 % - Markeringsfarve4 10 2 4" xfId="24828"/>
    <cellStyle name="40 % - Markeringsfarve4 10 3" xfId="4327"/>
    <cellStyle name="40 % - Markeringsfarve4 10 3 2" xfId="9311"/>
    <cellStyle name="40 % - Markeringsfarve4 10 3 2 2" xfId="20116"/>
    <cellStyle name="40 % - Markeringsfarve4 10 3 3" xfId="15132"/>
    <cellStyle name="40 % - Markeringsfarve4 10 3 4" xfId="26489"/>
    <cellStyle name="40 % - Markeringsfarve4 10 4" xfId="5989"/>
    <cellStyle name="40 % - Markeringsfarve4 10 4 2" xfId="16795"/>
    <cellStyle name="40 % - Markeringsfarve4 10 5" xfId="11811"/>
    <cellStyle name="40 % - Markeringsfarve4 10 6" xfId="23167"/>
    <cellStyle name="40 % - Markeringsfarve4 11" xfId="1833"/>
    <cellStyle name="40 % - Markeringsfarve4 11 2" xfId="6820"/>
    <cellStyle name="40 % - Markeringsfarve4 11 2 2" xfId="17626"/>
    <cellStyle name="40 % - Markeringsfarve4 11 3" xfId="12642"/>
    <cellStyle name="40 % - Markeringsfarve4 11 4" xfId="23999"/>
    <cellStyle name="40 % - Markeringsfarve4 12" xfId="3498"/>
    <cellStyle name="40 % - Markeringsfarve4 12 2" xfId="8482"/>
    <cellStyle name="40 % - Markeringsfarve4 12 2 2" xfId="19287"/>
    <cellStyle name="40 % - Markeringsfarve4 12 3" xfId="14303"/>
    <cellStyle name="40 % - Markeringsfarve4 12 4" xfId="25660"/>
    <cellStyle name="40 % - Markeringsfarve4 13" xfId="5159"/>
    <cellStyle name="40 % - Markeringsfarve4 13 2" xfId="15966"/>
    <cellStyle name="40 % - Markeringsfarve4 14" xfId="10143"/>
    <cellStyle name="40 % - Markeringsfarve4 14 2" xfId="20948"/>
    <cellStyle name="40 % - Markeringsfarve4 15" xfId="10977"/>
    <cellStyle name="40 % - Markeringsfarve4 16" xfId="21782"/>
    <cellStyle name="40 % - Markeringsfarve4 17" xfId="22335"/>
    <cellStyle name="40 % - Markeringsfarve4 2" xfId="72"/>
    <cellStyle name="40 % - Markeringsfarve4 2 10" xfId="3518"/>
    <cellStyle name="40 % - Markeringsfarve4 2 10 2" xfId="8502"/>
    <cellStyle name="40 % - Markeringsfarve4 2 10 2 2" xfId="19307"/>
    <cellStyle name="40 % - Markeringsfarve4 2 10 3" xfId="14323"/>
    <cellStyle name="40 % - Markeringsfarve4 2 10 4" xfId="25680"/>
    <cellStyle name="40 % - Markeringsfarve4 2 11" xfId="5179"/>
    <cellStyle name="40 % - Markeringsfarve4 2 11 2" xfId="15986"/>
    <cellStyle name="40 % - Markeringsfarve4 2 12" xfId="10162"/>
    <cellStyle name="40 % - Markeringsfarve4 2 12 2" xfId="20967"/>
    <cellStyle name="40 % - Markeringsfarve4 2 13" xfId="10996"/>
    <cellStyle name="40 % - Markeringsfarve4 2 14" xfId="21801"/>
    <cellStyle name="40 % - Markeringsfarve4 2 15" xfId="22354"/>
    <cellStyle name="40 % - Markeringsfarve4 2 2" xfId="201"/>
    <cellStyle name="40 % - Markeringsfarve4 2 2 10" xfId="21855"/>
    <cellStyle name="40 % - Markeringsfarve4 2 2 11" xfId="22408"/>
    <cellStyle name="40 % - Markeringsfarve4 2 2 2" xfId="519"/>
    <cellStyle name="40 % - Markeringsfarve4 2 2 2 2" xfId="1351"/>
    <cellStyle name="40 % - Markeringsfarve4 2 2 2 2 2" xfId="3015"/>
    <cellStyle name="40 % - Markeringsfarve4 2 2 2 2 2 2" xfId="8002"/>
    <cellStyle name="40 % - Markeringsfarve4 2 2 2 2 2 2 2" xfId="18807"/>
    <cellStyle name="40 % - Markeringsfarve4 2 2 2 2 2 3" xfId="13823"/>
    <cellStyle name="40 % - Markeringsfarve4 2 2 2 2 2 4" xfId="25180"/>
    <cellStyle name="40 % - Markeringsfarve4 2 2 2 2 3" xfId="4679"/>
    <cellStyle name="40 % - Markeringsfarve4 2 2 2 2 3 2" xfId="9663"/>
    <cellStyle name="40 % - Markeringsfarve4 2 2 2 2 3 2 2" xfId="20468"/>
    <cellStyle name="40 % - Markeringsfarve4 2 2 2 2 3 3" xfId="15484"/>
    <cellStyle name="40 % - Markeringsfarve4 2 2 2 2 3 4" xfId="26841"/>
    <cellStyle name="40 % - Markeringsfarve4 2 2 2 2 4" xfId="6341"/>
    <cellStyle name="40 % - Markeringsfarve4 2 2 2 2 4 2" xfId="17147"/>
    <cellStyle name="40 % - Markeringsfarve4 2 2 2 2 5" xfId="12163"/>
    <cellStyle name="40 % - Markeringsfarve4 2 2 2 2 6" xfId="23519"/>
    <cellStyle name="40 % - Markeringsfarve4 2 2 2 3" xfId="2184"/>
    <cellStyle name="40 % - Markeringsfarve4 2 2 2 3 2" xfId="7171"/>
    <cellStyle name="40 % - Markeringsfarve4 2 2 2 3 2 2" xfId="17976"/>
    <cellStyle name="40 % - Markeringsfarve4 2 2 2 3 3" xfId="12992"/>
    <cellStyle name="40 % - Markeringsfarve4 2 2 2 3 4" xfId="24349"/>
    <cellStyle name="40 % - Markeringsfarve4 2 2 2 4" xfId="3848"/>
    <cellStyle name="40 % - Markeringsfarve4 2 2 2 4 2" xfId="8832"/>
    <cellStyle name="40 % - Markeringsfarve4 2 2 2 4 2 2" xfId="19637"/>
    <cellStyle name="40 % - Markeringsfarve4 2 2 2 4 3" xfId="14653"/>
    <cellStyle name="40 % - Markeringsfarve4 2 2 2 4 4" xfId="26010"/>
    <cellStyle name="40 % - Markeringsfarve4 2 2 2 5" xfId="5510"/>
    <cellStyle name="40 % - Markeringsfarve4 2 2 2 5 2" xfId="16316"/>
    <cellStyle name="40 % - Markeringsfarve4 2 2 2 6" xfId="10496"/>
    <cellStyle name="40 % - Markeringsfarve4 2 2 2 6 2" xfId="21301"/>
    <cellStyle name="40 % - Markeringsfarve4 2 2 2 7" xfId="11330"/>
    <cellStyle name="40 % - Markeringsfarve4 2 2 2 8" xfId="22134"/>
    <cellStyle name="40 % - Markeringsfarve4 2 2 2 9" xfId="22688"/>
    <cellStyle name="40 % - Markeringsfarve4 2 2 3" xfId="793"/>
    <cellStyle name="40 % - Markeringsfarve4 2 2 3 2" xfId="1625"/>
    <cellStyle name="40 % - Markeringsfarve4 2 2 3 2 2" xfId="3289"/>
    <cellStyle name="40 % - Markeringsfarve4 2 2 3 2 2 2" xfId="8276"/>
    <cellStyle name="40 % - Markeringsfarve4 2 2 3 2 2 2 2" xfId="19081"/>
    <cellStyle name="40 % - Markeringsfarve4 2 2 3 2 2 3" xfId="14097"/>
    <cellStyle name="40 % - Markeringsfarve4 2 2 3 2 2 4" xfId="25454"/>
    <cellStyle name="40 % - Markeringsfarve4 2 2 3 2 3" xfId="4953"/>
    <cellStyle name="40 % - Markeringsfarve4 2 2 3 2 3 2" xfId="9937"/>
    <cellStyle name="40 % - Markeringsfarve4 2 2 3 2 3 2 2" xfId="20742"/>
    <cellStyle name="40 % - Markeringsfarve4 2 2 3 2 3 3" xfId="15758"/>
    <cellStyle name="40 % - Markeringsfarve4 2 2 3 2 3 4" xfId="27115"/>
    <cellStyle name="40 % - Markeringsfarve4 2 2 3 2 4" xfId="6615"/>
    <cellStyle name="40 % - Markeringsfarve4 2 2 3 2 4 2" xfId="17421"/>
    <cellStyle name="40 % - Markeringsfarve4 2 2 3 2 5" xfId="12437"/>
    <cellStyle name="40 % - Markeringsfarve4 2 2 3 2 6" xfId="23793"/>
    <cellStyle name="40 % - Markeringsfarve4 2 2 3 3" xfId="2458"/>
    <cellStyle name="40 % - Markeringsfarve4 2 2 3 3 2" xfId="7445"/>
    <cellStyle name="40 % - Markeringsfarve4 2 2 3 3 2 2" xfId="18250"/>
    <cellStyle name="40 % - Markeringsfarve4 2 2 3 3 3" xfId="13266"/>
    <cellStyle name="40 % - Markeringsfarve4 2 2 3 3 4" xfId="24623"/>
    <cellStyle name="40 % - Markeringsfarve4 2 2 3 4" xfId="4122"/>
    <cellStyle name="40 % - Markeringsfarve4 2 2 3 4 2" xfId="9106"/>
    <cellStyle name="40 % - Markeringsfarve4 2 2 3 4 2 2" xfId="19911"/>
    <cellStyle name="40 % - Markeringsfarve4 2 2 3 4 3" xfId="14927"/>
    <cellStyle name="40 % - Markeringsfarve4 2 2 3 4 4" xfId="26284"/>
    <cellStyle name="40 % - Markeringsfarve4 2 2 3 5" xfId="5784"/>
    <cellStyle name="40 % - Markeringsfarve4 2 2 3 5 2" xfId="16590"/>
    <cellStyle name="40 % - Markeringsfarve4 2 2 3 6" xfId="10770"/>
    <cellStyle name="40 % - Markeringsfarve4 2 2 3 6 2" xfId="21575"/>
    <cellStyle name="40 % - Markeringsfarve4 2 2 3 7" xfId="11605"/>
    <cellStyle name="40 % - Markeringsfarve4 2 2 3 8" xfId="22962"/>
    <cellStyle name="40 % - Markeringsfarve4 2 2 4" xfId="1072"/>
    <cellStyle name="40 % - Markeringsfarve4 2 2 4 2" xfId="2736"/>
    <cellStyle name="40 % - Markeringsfarve4 2 2 4 2 2" xfId="7723"/>
    <cellStyle name="40 % - Markeringsfarve4 2 2 4 2 2 2" xfId="18528"/>
    <cellStyle name="40 % - Markeringsfarve4 2 2 4 2 3" xfId="13544"/>
    <cellStyle name="40 % - Markeringsfarve4 2 2 4 2 4" xfId="24901"/>
    <cellStyle name="40 % - Markeringsfarve4 2 2 4 3" xfId="4400"/>
    <cellStyle name="40 % - Markeringsfarve4 2 2 4 3 2" xfId="9384"/>
    <cellStyle name="40 % - Markeringsfarve4 2 2 4 3 2 2" xfId="20189"/>
    <cellStyle name="40 % - Markeringsfarve4 2 2 4 3 3" xfId="15205"/>
    <cellStyle name="40 % - Markeringsfarve4 2 2 4 3 4" xfId="26562"/>
    <cellStyle name="40 % - Markeringsfarve4 2 2 4 4" xfId="6062"/>
    <cellStyle name="40 % - Markeringsfarve4 2 2 4 4 2" xfId="16868"/>
    <cellStyle name="40 % - Markeringsfarve4 2 2 4 5" xfId="11884"/>
    <cellStyle name="40 % - Markeringsfarve4 2 2 4 6" xfId="23240"/>
    <cellStyle name="40 % - Markeringsfarve4 2 2 5" xfId="1906"/>
    <cellStyle name="40 % - Markeringsfarve4 2 2 5 2" xfId="6893"/>
    <cellStyle name="40 % - Markeringsfarve4 2 2 5 2 2" xfId="17699"/>
    <cellStyle name="40 % - Markeringsfarve4 2 2 5 3" xfId="12715"/>
    <cellStyle name="40 % - Markeringsfarve4 2 2 5 4" xfId="24072"/>
    <cellStyle name="40 % - Markeringsfarve4 2 2 6" xfId="3571"/>
    <cellStyle name="40 % - Markeringsfarve4 2 2 6 2" xfId="8555"/>
    <cellStyle name="40 % - Markeringsfarve4 2 2 6 2 2" xfId="19360"/>
    <cellStyle name="40 % - Markeringsfarve4 2 2 6 3" xfId="14376"/>
    <cellStyle name="40 % - Markeringsfarve4 2 2 6 4" xfId="25733"/>
    <cellStyle name="40 % - Markeringsfarve4 2 2 7" xfId="5232"/>
    <cellStyle name="40 % - Markeringsfarve4 2 2 7 2" xfId="16039"/>
    <cellStyle name="40 % - Markeringsfarve4 2 2 8" xfId="10216"/>
    <cellStyle name="40 % - Markeringsfarve4 2 2 8 2" xfId="21021"/>
    <cellStyle name="40 % - Markeringsfarve4 2 2 9" xfId="11050"/>
    <cellStyle name="40 % - Markeringsfarve4 2 3" xfId="256"/>
    <cellStyle name="40 % - Markeringsfarve4 2 3 10" xfId="21909"/>
    <cellStyle name="40 % - Markeringsfarve4 2 3 11" xfId="22462"/>
    <cellStyle name="40 % - Markeringsfarve4 2 3 2" xfId="573"/>
    <cellStyle name="40 % - Markeringsfarve4 2 3 2 2" xfId="1405"/>
    <cellStyle name="40 % - Markeringsfarve4 2 3 2 2 2" xfId="3069"/>
    <cellStyle name="40 % - Markeringsfarve4 2 3 2 2 2 2" xfId="8056"/>
    <cellStyle name="40 % - Markeringsfarve4 2 3 2 2 2 2 2" xfId="18861"/>
    <cellStyle name="40 % - Markeringsfarve4 2 3 2 2 2 3" xfId="13877"/>
    <cellStyle name="40 % - Markeringsfarve4 2 3 2 2 2 4" xfId="25234"/>
    <cellStyle name="40 % - Markeringsfarve4 2 3 2 2 3" xfId="4733"/>
    <cellStyle name="40 % - Markeringsfarve4 2 3 2 2 3 2" xfId="9717"/>
    <cellStyle name="40 % - Markeringsfarve4 2 3 2 2 3 2 2" xfId="20522"/>
    <cellStyle name="40 % - Markeringsfarve4 2 3 2 2 3 3" xfId="15538"/>
    <cellStyle name="40 % - Markeringsfarve4 2 3 2 2 3 4" xfId="26895"/>
    <cellStyle name="40 % - Markeringsfarve4 2 3 2 2 4" xfId="6395"/>
    <cellStyle name="40 % - Markeringsfarve4 2 3 2 2 4 2" xfId="17201"/>
    <cellStyle name="40 % - Markeringsfarve4 2 3 2 2 5" xfId="12217"/>
    <cellStyle name="40 % - Markeringsfarve4 2 3 2 2 6" xfId="23573"/>
    <cellStyle name="40 % - Markeringsfarve4 2 3 2 3" xfId="2238"/>
    <cellStyle name="40 % - Markeringsfarve4 2 3 2 3 2" xfId="7225"/>
    <cellStyle name="40 % - Markeringsfarve4 2 3 2 3 2 2" xfId="18030"/>
    <cellStyle name="40 % - Markeringsfarve4 2 3 2 3 3" xfId="13046"/>
    <cellStyle name="40 % - Markeringsfarve4 2 3 2 3 4" xfId="24403"/>
    <cellStyle name="40 % - Markeringsfarve4 2 3 2 4" xfId="3902"/>
    <cellStyle name="40 % - Markeringsfarve4 2 3 2 4 2" xfId="8886"/>
    <cellStyle name="40 % - Markeringsfarve4 2 3 2 4 2 2" xfId="19691"/>
    <cellStyle name="40 % - Markeringsfarve4 2 3 2 4 3" xfId="14707"/>
    <cellStyle name="40 % - Markeringsfarve4 2 3 2 4 4" xfId="26064"/>
    <cellStyle name="40 % - Markeringsfarve4 2 3 2 5" xfId="5564"/>
    <cellStyle name="40 % - Markeringsfarve4 2 3 2 5 2" xfId="16370"/>
    <cellStyle name="40 % - Markeringsfarve4 2 3 2 6" xfId="10550"/>
    <cellStyle name="40 % - Markeringsfarve4 2 3 2 6 2" xfId="21355"/>
    <cellStyle name="40 % - Markeringsfarve4 2 3 2 7" xfId="11384"/>
    <cellStyle name="40 % - Markeringsfarve4 2 3 2 8" xfId="22188"/>
    <cellStyle name="40 % - Markeringsfarve4 2 3 2 9" xfId="22742"/>
    <cellStyle name="40 % - Markeringsfarve4 2 3 3" xfId="847"/>
    <cellStyle name="40 % - Markeringsfarve4 2 3 3 2" xfId="1679"/>
    <cellStyle name="40 % - Markeringsfarve4 2 3 3 2 2" xfId="3343"/>
    <cellStyle name="40 % - Markeringsfarve4 2 3 3 2 2 2" xfId="8330"/>
    <cellStyle name="40 % - Markeringsfarve4 2 3 3 2 2 2 2" xfId="19135"/>
    <cellStyle name="40 % - Markeringsfarve4 2 3 3 2 2 3" xfId="14151"/>
    <cellStyle name="40 % - Markeringsfarve4 2 3 3 2 2 4" xfId="25508"/>
    <cellStyle name="40 % - Markeringsfarve4 2 3 3 2 3" xfId="5007"/>
    <cellStyle name="40 % - Markeringsfarve4 2 3 3 2 3 2" xfId="9991"/>
    <cellStyle name="40 % - Markeringsfarve4 2 3 3 2 3 2 2" xfId="20796"/>
    <cellStyle name="40 % - Markeringsfarve4 2 3 3 2 3 3" xfId="15812"/>
    <cellStyle name="40 % - Markeringsfarve4 2 3 3 2 3 4" xfId="27169"/>
    <cellStyle name="40 % - Markeringsfarve4 2 3 3 2 4" xfId="6669"/>
    <cellStyle name="40 % - Markeringsfarve4 2 3 3 2 4 2" xfId="17475"/>
    <cellStyle name="40 % - Markeringsfarve4 2 3 3 2 5" xfId="12491"/>
    <cellStyle name="40 % - Markeringsfarve4 2 3 3 2 6" xfId="23847"/>
    <cellStyle name="40 % - Markeringsfarve4 2 3 3 3" xfId="2512"/>
    <cellStyle name="40 % - Markeringsfarve4 2 3 3 3 2" xfId="7499"/>
    <cellStyle name="40 % - Markeringsfarve4 2 3 3 3 2 2" xfId="18304"/>
    <cellStyle name="40 % - Markeringsfarve4 2 3 3 3 3" xfId="13320"/>
    <cellStyle name="40 % - Markeringsfarve4 2 3 3 3 4" xfId="24677"/>
    <cellStyle name="40 % - Markeringsfarve4 2 3 3 4" xfId="4176"/>
    <cellStyle name="40 % - Markeringsfarve4 2 3 3 4 2" xfId="9160"/>
    <cellStyle name="40 % - Markeringsfarve4 2 3 3 4 2 2" xfId="19965"/>
    <cellStyle name="40 % - Markeringsfarve4 2 3 3 4 3" xfId="14981"/>
    <cellStyle name="40 % - Markeringsfarve4 2 3 3 4 4" xfId="26338"/>
    <cellStyle name="40 % - Markeringsfarve4 2 3 3 5" xfId="5838"/>
    <cellStyle name="40 % - Markeringsfarve4 2 3 3 5 2" xfId="16644"/>
    <cellStyle name="40 % - Markeringsfarve4 2 3 3 6" xfId="10824"/>
    <cellStyle name="40 % - Markeringsfarve4 2 3 3 6 2" xfId="21629"/>
    <cellStyle name="40 % - Markeringsfarve4 2 3 3 7" xfId="11659"/>
    <cellStyle name="40 % - Markeringsfarve4 2 3 3 8" xfId="23016"/>
    <cellStyle name="40 % - Markeringsfarve4 2 3 4" xfId="1126"/>
    <cellStyle name="40 % - Markeringsfarve4 2 3 4 2" xfId="2790"/>
    <cellStyle name="40 % - Markeringsfarve4 2 3 4 2 2" xfId="7777"/>
    <cellStyle name="40 % - Markeringsfarve4 2 3 4 2 2 2" xfId="18582"/>
    <cellStyle name="40 % - Markeringsfarve4 2 3 4 2 3" xfId="13598"/>
    <cellStyle name="40 % - Markeringsfarve4 2 3 4 2 4" xfId="24955"/>
    <cellStyle name="40 % - Markeringsfarve4 2 3 4 3" xfId="4454"/>
    <cellStyle name="40 % - Markeringsfarve4 2 3 4 3 2" xfId="9438"/>
    <cellStyle name="40 % - Markeringsfarve4 2 3 4 3 2 2" xfId="20243"/>
    <cellStyle name="40 % - Markeringsfarve4 2 3 4 3 3" xfId="15259"/>
    <cellStyle name="40 % - Markeringsfarve4 2 3 4 3 4" xfId="26616"/>
    <cellStyle name="40 % - Markeringsfarve4 2 3 4 4" xfId="6116"/>
    <cellStyle name="40 % - Markeringsfarve4 2 3 4 4 2" xfId="16922"/>
    <cellStyle name="40 % - Markeringsfarve4 2 3 4 5" xfId="11938"/>
    <cellStyle name="40 % - Markeringsfarve4 2 3 4 6" xfId="23294"/>
    <cellStyle name="40 % - Markeringsfarve4 2 3 5" xfId="1960"/>
    <cellStyle name="40 % - Markeringsfarve4 2 3 5 2" xfId="6947"/>
    <cellStyle name="40 % - Markeringsfarve4 2 3 5 2 2" xfId="17753"/>
    <cellStyle name="40 % - Markeringsfarve4 2 3 5 3" xfId="12769"/>
    <cellStyle name="40 % - Markeringsfarve4 2 3 5 4" xfId="24126"/>
    <cellStyle name="40 % - Markeringsfarve4 2 3 6" xfId="3625"/>
    <cellStyle name="40 % - Markeringsfarve4 2 3 6 2" xfId="8609"/>
    <cellStyle name="40 % - Markeringsfarve4 2 3 6 2 2" xfId="19414"/>
    <cellStyle name="40 % - Markeringsfarve4 2 3 6 3" xfId="14430"/>
    <cellStyle name="40 % - Markeringsfarve4 2 3 6 4" xfId="25787"/>
    <cellStyle name="40 % - Markeringsfarve4 2 3 7" xfId="5286"/>
    <cellStyle name="40 % - Markeringsfarve4 2 3 7 2" xfId="16093"/>
    <cellStyle name="40 % - Markeringsfarve4 2 3 8" xfId="10270"/>
    <cellStyle name="40 % - Markeringsfarve4 2 3 8 2" xfId="21075"/>
    <cellStyle name="40 % - Markeringsfarve4 2 3 9" xfId="11104"/>
    <cellStyle name="40 % - Markeringsfarve4 2 4" xfId="311"/>
    <cellStyle name="40 % - Markeringsfarve4 2 4 10" xfId="21964"/>
    <cellStyle name="40 % - Markeringsfarve4 2 4 11" xfId="22517"/>
    <cellStyle name="40 % - Markeringsfarve4 2 4 2" xfId="628"/>
    <cellStyle name="40 % - Markeringsfarve4 2 4 2 2" xfId="1460"/>
    <cellStyle name="40 % - Markeringsfarve4 2 4 2 2 2" xfId="3124"/>
    <cellStyle name="40 % - Markeringsfarve4 2 4 2 2 2 2" xfId="8111"/>
    <cellStyle name="40 % - Markeringsfarve4 2 4 2 2 2 2 2" xfId="18916"/>
    <cellStyle name="40 % - Markeringsfarve4 2 4 2 2 2 3" xfId="13932"/>
    <cellStyle name="40 % - Markeringsfarve4 2 4 2 2 2 4" xfId="25289"/>
    <cellStyle name="40 % - Markeringsfarve4 2 4 2 2 3" xfId="4788"/>
    <cellStyle name="40 % - Markeringsfarve4 2 4 2 2 3 2" xfId="9772"/>
    <cellStyle name="40 % - Markeringsfarve4 2 4 2 2 3 2 2" xfId="20577"/>
    <cellStyle name="40 % - Markeringsfarve4 2 4 2 2 3 3" xfId="15593"/>
    <cellStyle name="40 % - Markeringsfarve4 2 4 2 2 3 4" xfId="26950"/>
    <cellStyle name="40 % - Markeringsfarve4 2 4 2 2 4" xfId="6450"/>
    <cellStyle name="40 % - Markeringsfarve4 2 4 2 2 4 2" xfId="17256"/>
    <cellStyle name="40 % - Markeringsfarve4 2 4 2 2 5" xfId="12272"/>
    <cellStyle name="40 % - Markeringsfarve4 2 4 2 2 6" xfId="23628"/>
    <cellStyle name="40 % - Markeringsfarve4 2 4 2 3" xfId="2293"/>
    <cellStyle name="40 % - Markeringsfarve4 2 4 2 3 2" xfId="7280"/>
    <cellStyle name="40 % - Markeringsfarve4 2 4 2 3 2 2" xfId="18085"/>
    <cellStyle name="40 % - Markeringsfarve4 2 4 2 3 3" xfId="13101"/>
    <cellStyle name="40 % - Markeringsfarve4 2 4 2 3 4" xfId="24458"/>
    <cellStyle name="40 % - Markeringsfarve4 2 4 2 4" xfId="3957"/>
    <cellStyle name="40 % - Markeringsfarve4 2 4 2 4 2" xfId="8941"/>
    <cellStyle name="40 % - Markeringsfarve4 2 4 2 4 2 2" xfId="19746"/>
    <cellStyle name="40 % - Markeringsfarve4 2 4 2 4 3" xfId="14762"/>
    <cellStyle name="40 % - Markeringsfarve4 2 4 2 4 4" xfId="26119"/>
    <cellStyle name="40 % - Markeringsfarve4 2 4 2 5" xfId="5619"/>
    <cellStyle name="40 % - Markeringsfarve4 2 4 2 5 2" xfId="16425"/>
    <cellStyle name="40 % - Markeringsfarve4 2 4 2 6" xfId="10605"/>
    <cellStyle name="40 % - Markeringsfarve4 2 4 2 6 2" xfId="21410"/>
    <cellStyle name="40 % - Markeringsfarve4 2 4 2 7" xfId="11439"/>
    <cellStyle name="40 % - Markeringsfarve4 2 4 2 8" xfId="22243"/>
    <cellStyle name="40 % - Markeringsfarve4 2 4 2 9" xfId="22797"/>
    <cellStyle name="40 % - Markeringsfarve4 2 4 3" xfId="902"/>
    <cellStyle name="40 % - Markeringsfarve4 2 4 3 2" xfId="1734"/>
    <cellStyle name="40 % - Markeringsfarve4 2 4 3 2 2" xfId="3398"/>
    <cellStyle name="40 % - Markeringsfarve4 2 4 3 2 2 2" xfId="8385"/>
    <cellStyle name="40 % - Markeringsfarve4 2 4 3 2 2 2 2" xfId="19190"/>
    <cellStyle name="40 % - Markeringsfarve4 2 4 3 2 2 3" xfId="14206"/>
    <cellStyle name="40 % - Markeringsfarve4 2 4 3 2 2 4" xfId="25563"/>
    <cellStyle name="40 % - Markeringsfarve4 2 4 3 2 3" xfId="5062"/>
    <cellStyle name="40 % - Markeringsfarve4 2 4 3 2 3 2" xfId="10046"/>
    <cellStyle name="40 % - Markeringsfarve4 2 4 3 2 3 2 2" xfId="20851"/>
    <cellStyle name="40 % - Markeringsfarve4 2 4 3 2 3 3" xfId="15867"/>
    <cellStyle name="40 % - Markeringsfarve4 2 4 3 2 3 4" xfId="27224"/>
    <cellStyle name="40 % - Markeringsfarve4 2 4 3 2 4" xfId="6724"/>
    <cellStyle name="40 % - Markeringsfarve4 2 4 3 2 4 2" xfId="17530"/>
    <cellStyle name="40 % - Markeringsfarve4 2 4 3 2 5" xfId="12546"/>
    <cellStyle name="40 % - Markeringsfarve4 2 4 3 2 6" xfId="23902"/>
    <cellStyle name="40 % - Markeringsfarve4 2 4 3 3" xfId="2567"/>
    <cellStyle name="40 % - Markeringsfarve4 2 4 3 3 2" xfId="7554"/>
    <cellStyle name="40 % - Markeringsfarve4 2 4 3 3 2 2" xfId="18359"/>
    <cellStyle name="40 % - Markeringsfarve4 2 4 3 3 3" xfId="13375"/>
    <cellStyle name="40 % - Markeringsfarve4 2 4 3 3 4" xfId="24732"/>
    <cellStyle name="40 % - Markeringsfarve4 2 4 3 4" xfId="4231"/>
    <cellStyle name="40 % - Markeringsfarve4 2 4 3 4 2" xfId="9215"/>
    <cellStyle name="40 % - Markeringsfarve4 2 4 3 4 2 2" xfId="20020"/>
    <cellStyle name="40 % - Markeringsfarve4 2 4 3 4 3" xfId="15036"/>
    <cellStyle name="40 % - Markeringsfarve4 2 4 3 4 4" xfId="26393"/>
    <cellStyle name="40 % - Markeringsfarve4 2 4 3 5" xfId="5893"/>
    <cellStyle name="40 % - Markeringsfarve4 2 4 3 5 2" xfId="16699"/>
    <cellStyle name="40 % - Markeringsfarve4 2 4 3 6" xfId="10879"/>
    <cellStyle name="40 % - Markeringsfarve4 2 4 3 6 2" xfId="21684"/>
    <cellStyle name="40 % - Markeringsfarve4 2 4 3 7" xfId="11714"/>
    <cellStyle name="40 % - Markeringsfarve4 2 4 3 8" xfId="23071"/>
    <cellStyle name="40 % - Markeringsfarve4 2 4 4" xfId="1181"/>
    <cellStyle name="40 % - Markeringsfarve4 2 4 4 2" xfId="2845"/>
    <cellStyle name="40 % - Markeringsfarve4 2 4 4 2 2" xfId="7832"/>
    <cellStyle name="40 % - Markeringsfarve4 2 4 4 2 2 2" xfId="18637"/>
    <cellStyle name="40 % - Markeringsfarve4 2 4 4 2 3" xfId="13653"/>
    <cellStyle name="40 % - Markeringsfarve4 2 4 4 2 4" xfId="25010"/>
    <cellStyle name="40 % - Markeringsfarve4 2 4 4 3" xfId="4509"/>
    <cellStyle name="40 % - Markeringsfarve4 2 4 4 3 2" xfId="9493"/>
    <cellStyle name="40 % - Markeringsfarve4 2 4 4 3 2 2" xfId="20298"/>
    <cellStyle name="40 % - Markeringsfarve4 2 4 4 3 3" xfId="15314"/>
    <cellStyle name="40 % - Markeringsfarve4 2 4 4 3 4" xfId="26671"/>
    <cellStyle name="40 % - Markeringsfarve4 2 4 4 4" xfId="6171"/>
    <cellStyle name="40 % - Markeringsfarve4 2 4 4 4 2" xfId="16977"/>
    <cellStyle name="40 % - Markeringsfarve4 2 4 4 5" xfId="11993"/>
    <cellStyle name="40 % - Markeringsfarve4 2 4 4 6" xfId="23349"/>
    <cellStyle name="40 % - Markeringsfarve4 2 4 5" xfId="2015"/>
    <cellStyle name="40 % - Markeringsfarve4 2 4 5 2" xfId="7002"/>
    <cellStyle name="40 % - Markeringsfarve4 2 4 5 2 2" xfId="17808"/>
    <cellStyle name="40 % - Markeringsfarve4 2 4 5 3" xfId="12824"/>
    <cellStyle name="40 % - Markeringsfarve4 2 4 5 4" xfId="24181"/>
    <cellStyle name="40 % - Markeringsfarve4 2 4 6" xfId="3680"/>
    <cellStyle name="40 % - Markeringsfarve4 2 4 6 2" xfId="8664"/>
    <cellStyle name="40 % - Markeringsfarve4 2 4 6 2 2" xfId="19469"/>
    <cellStyle name="40 % - Markeringsfarve4 2 4 6 3" xfId="14485"/>
    <cellStyle name="40 % - Markeringsfarve4 2 4 6 4" xfId="25842"/>
    <cellStyle name="40 % - Markeringsfarve4 2 4 7" xfId="5341"/>
    <cellStyle name="40 % - Markeringsfarve4 2 4 7 2" xfId="16148"/>
    <cellStyle name="40 % - Markeringsfarve4 2 4 8" xfId="10325"/>
    <cellStyle name="40 % - Markeringsfarve4 2 4 8 2" xfId="21130"/>
    <cellStyle name="40 % - Markeringsfarve4 2 4 9" xfId="11159"/>
    <cellStyle name="40 % - Markeringsfarve4 2 5" xfId="367"/>
    <cellStyle name="40 % - Markeringsfarve4 2 5 10" xfId="22020"/>
    <cellStyle name="40 % - Markeringsfarve4 2 5 11" xfId="22573"/>
    <cellStyle name="40 % - Markeringsfarve4 2 5 2" xfId="684"/>
    <cellStyle name="40 % - Markeringsfarve4 2 5 2 2" xfId="1516"/>
    <cellStyle name="40 % - Markeringsfarve4 2 5 2 2 2" xfId="3180"/>
    <cellStyle name="40 % - Markeringsfarve4 2 5 2 2 2 2" xfId="8167"/>
    <cellStyle name="40 % - Markeringsfarve4 2 5 2 2 2 2 2" xfId="18972"/>
    <cellStyle name="40 % - Markeringsfarve4 2 5 2 2 2 3" xfId="13988"/>
    <cellStyle name="40 % - Markeringsfarve4 2 5 2 2 2 4" xfId="25345"/>
    <cellStyle name="40 % - Markeringsfarve4 2 5 2 2 3" xfId="4844"/>
    <cellStyle name="40 % - Markeringsfarve4 2 5 2 2 3 2" xfId="9828"/>
    <cellStyle name="40 % - Markeringsfarve4 2 5 2 2 3 2 2" xfId="20633"/>
    <cellStyle name="40 % - Markeringsfarve4 2 5 2 2 3 3" xfId="15649"/>
    <cellStyle name="40 % - Markeringsfarve4 2 5 2 2 3 4" xfId="27006"/>
    <cellStyle name="40 % - Markeringsfarve4 2 5 2 2 4" xfId="6506"/>
    <cellStyle name="40 % - Markeringsfarve4 2 5 2 2 4 2" xfId="17312"/>
    <cellStyle name="40 % - Markeringsfarve4 2 5 2 2 5" xfId="12328"/>
    <cellStyle name="40 % - Markeringsfarve4 2 5 2 2 6" xfId="23684"/>
    <cellStyle name="40 % - Markeringsfarve4 2 5 2 3" xfId="2349"/>
    <cellStyle name="40 % - Markeringsfarve4 2 5 2 3 2" xfId="7336"/>
    <cellStyle name="40 % - Markeringsfarve4 2 5 2 3 2 2" xfId="18141"/>
    <cellStyle name="40 % - Markeringsfarve4 2 5 2 3 3" xfId="13157"/>
    <cellStyle name="40 % - Markeringsfarve4 2 5 2 3 4" xfId="24514"/>
    <cellStyle name="40 % - Markeringsfarve4 2 5 2 4" xfId="4013"/>
    <cellStyle name="40 % - Markeringsfarve4 2 5 2 4 2" xfId="8997"/>
    <cellStyle name="40 % - Markeringsfarve4 2 5 2 4 2 2" xfId="19802"/>
    <cellStyle name="40 % - Markeringsfarve4 2 5 2 4 3" xfId="14818"/>
    <cellStyle name="40 % - Markeringsfarve4 2 5 2 4 4" xfId="26175"/>
    <cellStyle name="40 % - Markeringsfarve4 2 5 2 5" xfId="5675"/>
    <cellStyle name="40 % - Markeringsfarve4 2 5 2 5 2" xfId="16481"/>
    <cellStyle name="40 % - Markeringsfarve4 2 5 2 6" xfId="10661"/>
    <cellStyle name="40 % - Markeringsfarve4 2 5 2 6 2" xfId="21466"/>
    <cellStyle name="40 % - Markeringsfarve4 2 5 2 7" xfId="11495"/>
    <cellStyle name="40 % - Markeringsfarve4 2 5 2 8" xfId="22299"/>
    <cellStyle name="40 % - Markeringsfarve4 2 5 2 9" xfId="22853"/>
    <cellStyle name="40 % - Markeringsfarve4 2 5 3" xfId="958"/>
    <cellStyle name="40 % - Markeringsfarve4 2 5 3 2" xfId="1790"/>
    <cellStyle name="40 % - Markeringsfarve4 2 5 3 2 2" xfId="3454"/>
    <cellStyle name="40 % - Markeringsfarve4 2 5 3 2 2 2" xfId="8441"/>
    <cellStyle name="40 % - Markeringsfarve4 2 5 3 2 2 2 2" xfId="19246"/>
    <cellStyle name="40 % - Markeringsfarve4 2 5 3 2 2 3" xfId="14262"/>
    <cellStyle name="40 % - Markeringsfarve4 2 5 3 2 2 4" xfId="25619"/>
    <cellStyle name="40 % - Markeringsfarve4 2 5 3 2 3" xfId="5118"/>
    <cellStyle name="40 % - Markeringsfarve4 2 5 3 2 3 2" xfId="10102"/>
    <cellStyle name="40 % - Markeringsfarve4 2 5 3 2 3 2 2" xfId="20907"/>
    <cellStyle name="40 % - Markeringsfarve4 2 5 3 2 3 3" xfId="15923"/>
    <cellStyle name="40 % - Markeringsfarve4 2 5 3 2 3 4" xfId="27280"/>
    <cellStyle name="40 % - Markeringsfarve4 2 5 3 2 4" xfId="6780"/>
    <cellStyle name="40 % - Markeringsfarve4 2 5 3 2 4 2" xfId="17586"/>
    <cellStyle name="40 % - Markeringsfarve4 2 5 3 2 5" xfId="12602"/>
    <cellStyle name="40 % - Markeringsfarve4 2 5 3 2 6" xfId="23958"/>
    <cellStyle name="40 % - Markeringsfarve4 2 5 3 3" xfId="2623"/>
    <cellStyle name="40 % - Markeringsfarve4 2 5 3 3 2" xfId="7610"/>
    <cellStyle name="40 % - Markeringsfarve4 2 5 3 3 2 2" xfId="18415"/>
    <cellStyle name="40 % - Markeringsfarve4 2 5 3 3 3" xfId="13431"/>
    <cellStyle name="40 % - Markeringsfarve4 2 5 3 3 4" xfId="24788"/>
    <cellStyle name="40 % - Markeringsfarve4 2 5 3 4" xfId="4287"/>
    <cellStyle name="40 % - Markeringsfarve4 2 5 3 4 2" xfId="9271"/>
    <cellStyle name="40 % - Markeringsfarve4 2 5 3 4 2 2" xfId="20076"/>
    <cellStyle name="40 % - Markeringsfarve4 2 5 3 4 3" xfId="15092"/>
    <cellStyle name="40 % - Markeringsfarve4 2 5 3 4 4" xfId="26449"/>
    <cellStyle name="40 % - Markeringsfarve4 2 5 3 5" xfId="5949"/>
    <cellStyle name="40 % - Markeringsfarve4 2 5 3 5 2" xfId="16755"/>
    <cellStyle name="40 % - Markeringsfarve4 2 5 3 6" xfId="10935"/>
    <cellStyle name="40 % - Markeringsfarve4 2 5 3 6 2" xfId="21740"/>
    <cellStyle name="40 % - Markeringsfarve4 2 5 3 7" xfId="11770"/>
    <cellStyle name="40 % - Markeringsfarve4 2 5 3 8" xfId="23127"/>
    <cellStyle name="40 % - Markeringsfarve4 2 5 4" xfId="1237"/>
    <cellStyle name="40 % - Markeringsfarve4 2 5 4 2" xfId="2901"/>
    <cellStyle name="40 % - Markeringsfarve4 2 5 4 2 2" xfId="7888"/>
    <cellStyle name="40 % - Markeringsfarve4 2 5 4 2 2 2" xfId="18693"/>
    <cellStyle name="40 % - Markeringsfarve4 2 5 4 2 3" xfId="13709"/>
    <cellStyle name="40 % - Markeringsfarve4 2 5 4 2 4" xfId="25066"/>
    <cellStyle name="40 % - Markeringsfarve4 2 5 4 3" xfId="4565"/>
    <cellStyle name="40 % - Markeringsfarve4 2 5 4 3 2" xfId="9549"/>
    <cellStyle name="40 % - Markeringsfarve4 2 5 4 3 2 2" xfId="20354"/>
    <cellStyle name="40 % - Markeringsfarve4 2 5 4 3 3" xfId="15370"/>
    <cellStyle name="40 % - Markeringsfarve4 2 5 4 3 4" xfId="26727"/>
    <cellStyle name="40 % - Markeringsfarve4 2 5 4 4" xfId="6227"/>
    <cellStyle name="40 % - Markeringsfarve4 2 5 4 4 2" xfId="17033"/>
    <cellStyle name="40 % - Markeringsfarve4 2 5 4 5" xfId="12049"/>
    <cellStyle name="40 % - Markeringsfarve4 2 5 4 6" xfId="23405"/>
    <cellStyle name="40 % - Markeringsfarve4 2 5 5" xfId="2071"/>
    <cellStyle name="40 % - Markeringsfarve4 2 5 5 2" xfId="7058"/>
    <cellStyle name="40 % - Markeringsfarve4 2 5 5 2 2" xfId="17864"/>
    <cellStyle name="40 % - Markeringsfarve4 2 5 5 3" xfId="12880"/>
    <cellStyle name="40 % - Markeringsfarve4 2 5 5 4" xfId="24237"/>
    <cellStyle name="40 % - Markeringsfarve4 2 5 6" xfId="3736"/>
    <cellStyle name="40 % - Markeringsfarve4 2 5 6 2" xfId="8720"/>
    <cellStyle name="40 % - Markeringsfarve4 2 5 6 2 2" xfId="19525"/>
    <cellStyle name="40 % - Markeringsfarve4 2 5 6 3" xfId="14541"/>
    <cellStyle name="40 % - Markeringsfarve4 2 5 6 4" xfId="25898"/>
    <cellStyle name="40 % - Markeringsfarve4 2 5 7" xfId="5397"/>
    <cellStyle name="40 % - Markeringsfarve4 2 5 7 2" xfId="16204"/>
    <cellStyle name="40 % - Markeringsfarve4 2 5 8" xfId="10381"/>
    <cellStyle name="40 % - Markeringsfarve4 2 5 8 2" xfId="21186"/>
    <cellStyle name="40 % - Markeringsfarve4 2 5 9" xfId="11215"/>
    <cellStyle name="40 % - Markeringsfarve4 2 6" xfId="467"/>
    <cellStyle name="40 % - Markeringsfarve4 2 6 2" xfId="1297"/>
    <cellStyle name="40 % - Markeringsfarve4 2 6 2 2" xfId="2961"/>
    <cellStyle name="40 % - Markeringsfarve4 2 6 2 2 2" xfId="7948"/>
    <cellStyle name="40 % - Markeringsfarve4 2 6 2 2 2 2" xfId="18753"/>
    <cellStyle name="40 % - Markeringsfarve4 2 6 2 2 3" xfId="13769"/>
    <cellStyle name="40 % - Markeringsfarve4 2 6 2 2 4" xfId="25126"/>
    <cellStyle name="40 % - Markeringsfarve4 2 6 2 3" xfId="4625"/>
    <cellStyle name="40 % - Markeringsfarve4 2 6 2 3 2" xfId="9609"/>
    <cellStyle name="40 % - Markeringsfarve4 2 6 2 3 2 2" xfId="20414"/>
    <cellStyle name="40 % - Markeringsfarve4 2 6 2 3 3" xfId="15430"/>
    <cellStyle name="40 % - Markeringsfarve4 2 6 2 3 4" xfId="26787"/>
    <cellStyle name="40 % - Markeringsfarve4 2 6 2 4" xfId="6287"/>
    <cellStyle name="40 % - Markeringsfarve4 2 6 2 4 2" xfId="17093"/>
    <cellStyle name="40 % - Markeringsfarve4 2 6 2 5" xfId="12109"/>
    <cellStyle name="40 % - Markeringsfarve4 2 6 2 6" xfId="23465"/>
    <cellStyle name="40 % - Markeringsfarve4 2 6 3" xfId="2132"/>
    <cellStyle name="40 % - Markeringsfarve4 2 6 3 2" xfId="7119"/>
    <cellStyle name="40 % - Markeringsfarve4 2 6 3 2 2" xfId="17924"/>
    <cellStyle name="40 % - Markeringsfarve4 2 6 3 3" xfId="12940"/>
    <cellStyle name="40 % - Markeringsfarve4 2 6 3 4" xfId="24297"/>
    <cellStyle name="40 % - Markeringsfarve4 2 6 4" xfId="3796"/>
    <cellStyle name="40 % - Markeringsfarve4 2 6 4 2" xfId="8780"/>
    <cellStyle name="40 % - Markeringsfarve4 2 6 4 2 2" xfId="19585"/>
    <cellStyle name="40 % - Markeringsfarve4 2 6 4 3" xfId="14601"/>
    <cellStyle name="40 % - Markeringsfarve4 2 6 4 4" xfId="25958"/>
    <cellStyle name="40 % - Markeringsfarve4 2 6 5" xfId="5458"/>
    <cellStyle name="40 % - Markeringsfarve4 2 6 5 2" xfId="16264"/>
    <cellStyle name="40 % - Markeringsfarve4 2 6 6" xfId="10440"/>
    <cellStyle name="40 % - Markeringsfarve4 2 6 6 2" xfId="21245"/>
    <cellStyle name="40 % - Markeringsfarve4 2 6 7" xfId="11276"/>
    <cellStyle name="40 % - Markeringsfarve4 2 6 8" xfId="22080"/>
    <cellStyle name="40 % - Markeringsfarve4 2 6 9" xfId="22634"/>
    <cellStyle name="40 % - Markeringsfarve4 2 7" xfId="739"/>
    <cellStyle name="40 % - Markeringsfarve4 2 7 2" xfId="1571"/>
    <cellStyle name="40 % - Markeringsfarve4 2 7 2 2" xfId="3235"/>
    <cellStyle name="40 % - Markeringsfarve4 2 7 2 2 2" xfId="8222"/>
    <cellStyle name="40 % - Markeringsfarve4 2 7 2 2 2 2" xfId="19027"/>
    <cellStyle name="40 % - Markeringsfarve4 2 7 2 2 3" xfId="14043"/>
    <cellStyle name="40 % - Markeringsfarve4 2 7 2 2 4" xfId="25400"/>
    <cellStyle name="40 % - Markeringsfarve4 2 7 2 3" xfId="4899"/>
    <cellStyle name="40 % - Markeringsfarve4 2 7 2 3 2" xfId="9883"/>
    <cellStyle name="40 % - Markeringsfarve4 2 7 2 3 2 2" xfId="20688"/>
    <cellStyle name="40 % - Markeringsfarve4 2 7 2 3 3" xfId="15704"/>
    <cellStyle name="40 % - Markeringsfarve4 2 7 2 3 4" xfId="27061"/>
    <cellStyle name="40 % - Markeringsfarve4 2 7 2 4" xfId="6561"/>
    <cellStyle name="40 % - Markeringsfarve4 2 7 2 4 2" xfId="17367"/>
    <cellStyle name="40 % - Markeringsfarve4 2 7 2 5" xfId="12383"/>
    <cellStyle name="40 % - Markeringsfarve4 2 7 2 6" xfId="23739"/>
    <cellStyle name="40 % - Markeringsfarve4 2 7 3" xfId="2404"/>
    <cellStyle name="40 % - Markeringsfarve4 2 7 3 2" xfId="7391"/>
    <cellStyle name="40 % - Markeringsfarve4 2 7 3 2 2" xfId="18196"/>
    <cellStyle name="40 % - Markeringsfarve4 2 7 3 3" xfId="13212"/>
    <cellStyle name="40 % - Markeringsfarve4 2 7 3 4" xfId="24569"/>
    <cellStyle name="40 % - Markeringsfarve4 2 7 4" xfId="4068"/>
    <cellStyle name="40 % - Markeringsfarve4 2 7 4 2" xfId="9052"/>
    <cellStyle name="40 % - Markeringsfarve4 2 7 4 2 2" xfId="19857"/>
    <cellStyle name="40 % - Markeringsfarve4 2 7 4 3" xfId="14873"/>
    <cellStyle name="40 % - Markeringsfarve4 2 7 4 4" xfId="26230"/>
    <cellStyle name="40 % - Markeringsfarve4 2 7 5" xfId="5730"/>
    <cellStyle name="40 % - Markeringsfarve4 2 7 5 2" xfId="16536"/>
    <cellStyle name="40 % - Markeringsfarve4 2 7 6" xfId="10716"/>
    <cellStyle name="40 % - Markeringsfarve4 2 7 6 2" xfId="21521"/>
    <cellStyle name="40 % - Markeringsfarve4 2 7 7" xfId="11551"/>
    <cellStyle name="40 % - Markeringsfarve4 2 7 8" xfId="22908"/>
    <cellStyle name="40 % - Markeringsfarve4 2 8" xfId="1018"/>
    <cellStyle name="40 % - Markeringsfarve4 2 8 2" xfId="2682"/>
    <cellStyle name="40 % - Markeringsfarve4 2 8 2 2" xfId="7669"/>
    <cellStyle name="40 % - Markeringsfarve4 2 8 2 2 2" xfId="18474"/>
    <cellStyle name="40 % - Markeringsfarve4 2 8 2 3" xfId="13490"/>
    <cellStyle name="40 % - Markeringsfarve4 2 8 2 4" xfId="24847"/>
    <cellStyle name="40 % - Markeringsfarve4 2 8 3" xfId="4346"/>
    <cellStyle name="40 % - Markeringsfarve4 2 8 3 2" xfId="9330"/>
    <cellStyle name="40 % - Markeringsfarve4 2 8 3 2 2" xfId="20135"/>
    <cellStyle name="40 % - Markeringsfarve4 2 8 3 3" xfId="15151"/>
    <cellStyle name="40 % - Markeringsfarve4 2 8 3 4" xfId="26508"/>
    <cellStyle name="40 % - Markeringsfarve4 2 8 4" xfId="6008"/>
    <cellStyle name="40 % - Markeringsfarve4 2 8 4 2" xfId="16814"/>
    <cellStyle name="40 % - Markeringsfarve4 2 8 5" xfId="11830"/>
    <cellStyle name="40 % - Markeringsfarve4 2 8 6" xfId="23186"/>
    <cellStyle name="40 % - Markeringsfarve4 2 9" xfId="1853"/>
    <cellStyle name="40 % - Markeringsfarve4 2 9 2" xfId="6840"/>
    <cellStyle name="40 % - Markeringsfarve4 2 9 2 2" xfId="17646"/>
    <cellStyle name="40 % - Markeringsfarve4 2 9 3" xfId="12662"/>
    <cellStyle name="40 % - Markeringsfarve4 2 9 4" xfId="24019"/>
    <cellStyle name="40 % - Markeringsfarve4 3" xfId="100"/>
    <cellStyle name="40 % - Markeringsfarve4 3 10" xfId="3537"/>
    <cellStyle name="40 % - Markeringsfarve4 3 10 2" xfId="8521"/>
    <cellStyle name="40 % - Markeringsfarve4 3 10 2 2" xfId="19326"/>
    <cellStyle name="40 % - Markeringsfarve4 3 10 3" xfId="14342"/>
    <cellStyle name="40 % - Markeringsfarve4 3 10 4" xfId="25699"/>
    <cellStyle name="40 % - Markeringsfarve4 3 11" xfId="5198"/>
    <cellStyle name="40 % - Markeringsfarve4 3 11 2" xfId="16005"/>
    <cellStyle name="40 % - Markeringsfarve4 3 12" xfId="10181"/>
    <cellStyle name="40 % - Markeringsfarve4 3 12 2" xfId="20986"/>
    <cellStyle name="40 % - Markeringsfarve4 3 13" xfId="11015"/>
    <cellStyle name="40 % - Markeringsfarve4 3 14" xfId="21820"/>
    <cellStyle name="40 % - Markeringsfarve4 3 15" xfId="22373"/>
    <cellStyle name="40 % - Markeringsfarve4 3 2" xfId="220"/>
    <cellStyle name="40 % - Markeringsfarve4 3 2 10" xfId="21874"/>
    <cellStyle name="40 % - Markeringsfarve4 3 2 11" xfId="22427"/>
    <cellStyle name="40 % - Markeringsfarve4 3 2 2" xfId="538"/>
    <cellStyle name="40 % - Markeringsfarve4 3 2 2 2" xfId="1370"/>
    <cellStyle name="40 % - Markeringsfarve4 3 2 2 2 2" xfId="3034"/>
    <cellStyle name="40 % - Markeringsfarve4 3 2 2 2 2 2" xfId="8021"/>
    <cellStyle name="40 % - Markeringsfarve4 3 2 2 2 2 2 2" xfId="18826"/>
    <cellStyle name="40 % - Markeringsfarve4 3 2 2 2 2 3" xfId="13842"/>
    <cellStyle name="40 % - Markeringsfarve4 3 2 2 2 2 4" xfId="25199"/>
    <cellStyle name="40 % - Markeringsfarve4 3 2 2 2 3" xfId="4698"/>
    <cellStyle name="40 % - Markeringsfarve4 3 2 2 2 3 2" xfId="9682"/>
    <cellStyle name="40 % - Markeringsfarve4 3 2 2 2 3 2 2" xfId="20487"/>
    <cellStyle name="40 % - Markeringsfarve4 3 2 2 2 3 3" xfId="15503"/>
    <cellStyle name="40 % - Markeringsfarve4 3 2 2 2 3 4" xfId="26860"/>
    <cellStyle name="40 % - Markeringsfarve4 3 2 2 2 4" xfId="6360"/>
    <cellStyle name="40 % - Markeringsfarve4 3 2 2 2 4 2" xfId="17166"/>
    <cellStyle name="40 % - Markeringsfarve4 3 2 2 2 5" xfId="12182"/>
    <cellStyle name="40 % - Markeringsfarve4 3 2 2 2 6" xfId="23538"/>
    <cellStyle name="40 % - Markeringsfarve4 3 2 2 3" xfId="2203"/>
    <cellStyle name="40 % - Markeringsfarve4 3 2 2 3 2" xfId="7190"/>
    <cellStyle name="40 % - Markeringsfarve4 3 2 2 3 2 2" xfId="17995"/>
    <cellStyle name="40 % - Markeringsfarve4 3 2 2 3 3" xfId="13011"/>
    <cellStyle name="40 % - Markeringsfarve4 3 2 2 3 4" xfId="24368"/>
    <cellStyle name="40 % - Markeringsfarve4 3 2 2 4" xfId="3867"/>
    <cellStyle name="40 % - Markeringsfarve4 3 2 2 4 2" xfId="8851"/>
    <cellStyle name="40 % - Markeringsfarve4 3 2 2 4 2 2" xfId="19656"/>
    <cellStyle name="40 % - Markeringsfarve4 3 2 2 4 3" xfId="14672"/>
    <cellStyle name="40 % - Markeringsfarve4 3 2 2 4 4" xfId="26029"/>
    <cellStyle name="40 % - Markeringsfarve4 3 2 2 5" xfId="5529"/>
    <cellStyle name="40 % - Markeringsfarve4 3 2 2 5 2" xfId="16335"/>
    <cellStyle name="40 % - Markeringsfarve4 3 2 2 6" xfId="10515"/>
    <cellStyle name="40 % - Markeringsfarve4 3 2 2 6 2" xfId="21320"/>
    <cellStyle name="40 % - Markeringsfarve4 3 2 2 7" xfId="11349"/>
    <cellStyle name="40 % - Markeringsfarve4 3 2 2 8" xfId="22153"/>
    <cellStyle name="40 % - Markeringsfarve4 3 2 2 9" xfId="22707"/>
    <cellStyle name="40 % - Markeringsfarve4 3 2 3" xfId="812"/>
    <cellStyle name="40 % - Markeringsfarve4 3 2 3 2" xfId="1644"/>
    <cellStyle name="40 % - Markeringsfarve4 3 2 3 2 2" xfId="3308"/>
    <cellStyle name="40 % - Markeringsfarve4 3 2 3 2 2 2" xfId="8295"/>
    <cellStyle name="40 % - Markeringsfarve4 3 2 3 2 2 2 2" xfId="19100"/>
    <cellStyle name="40 % - Markeringsfarve4 3 2 3 2 2 3" xfId="14116"/>
    <cellStyle name="40 % - Markeringsfarve4 3 2 3 2 2 4" xfId="25473"/>
    <cellStyle name="40 % - Markeringsfarve4 3 2 3 2 3" xfId="4972"/>
    <cellStyle name="40 % - Markeringsfarve4 3 2 3 2 3 2" xfId="9956"/>
    <cellStyle name="40 % - Markeringsfarve4 3 2 3 2 3 2 2" xfId="20761"/>
    <cellStyle name="40 % - Markeringsfarve4 3 2 3 2 3 3" xfId="15777"/>
    <cellStyle name="40 % - Markeringsfarve4 3 2 3 2 3 4" xfId="27134"/>
    <cellStyle name="40 % - Markeringsfarve4 3 2 3 2 4" xfId="6634"/>
    <cellStyle name="40 % - Markeringsfarve4 3 2 3 2 4 2" xfId="17440"/>
    <cellStyle name="40 % - Markeringsfarve4 3 2 3 2 5" xfId="12456"/>
    <cellStyle name="40 % - Markeringsfarve4 3 2 3 2 6" xfId="23812"/>
    <cellStyle name="40 % - Markeringsfarve4 3 2 3 3" xfId="2477"/>
    <cellStyle name="40 % - Markeringsfarve4 3 2 3 3 2" xfId="7464"/>
    <cellStyle name="40 % - Markeringsfarve4 3 2 3 3 2 2" xfId="18269"/>
    <cellStyle name="40 % - Markeringsfarve4 3 2 3 3 3" xfId="13285"/>
    <cellStyle name="40 % - Markeringsfarve4 3 2 3 3 4" xfId="24642"/>
    <cellStyle name="40 % - Markeringsfarve4 3 2 3 4" xfId="4141"/>
    <cellStyle name="40 % - Markeringsfarve4 3 2 3 4 2" xfId="9125"/>
    <cellStyle name="40 % - Markeringsfarve4 3 2 3 4 2 2" xfId="19930"/>
    <cellStyle name="40 % - Markeringsfarve4 3 2 3 4 3" xfId="14946"/>
    <cellStyle name="40 % - Markeringsfarve4 3 2 3 4 4" xfId="26303"/>
    <cellStyle name="40 % - Markeringsfarve4 3 2 3 5" xfId="5803"/>
    <cellStyle name="40 % - Markeringsfarve4 3 2 3 5 2" xfId="16609"/>
    <cellStyle name="40 % - Markeringsfarve4 3 2 3 6" xfId="10789"/>
    <cellStyle name="40 % - Markeringsfarve4 3 2 3 6 2" xfId="21594"/>
    <cellStyle name="40 % - Markeringsfarve4 3 2 3 7" xfId="11624"/>
    <cellStyle name="40 % - Markeringsfarve4 3 2 3 8" xfId="22981"/>
    <cellStyle name="40 % - Markeringsfarve4 3 2 4" xfId="1091"/>
    <cellStyle name="40 % - Markeringsfarve4 3 2 4 2" xfId="2755"/>
    <cellStyle name="40 % - Markeringsfarve4 3 2 4 2 2" xfId="7742"/>
    <cellStyle name="40 % - Markeringsfarve4 3 2 4 2 2 2" xfId="18547"/>
    <cellStyle name="40 % - Markeringsfarve4 3 2 4 2 3" xfId="13563"/>
    <cellStyle name="40 % - Markeringsfarve4 3 2 4 2 4" xfId="24920"/>
    <cellStyle name="40 % - Markeringsfarve4 3 2 4 3" xfId="4419"/>
    <cellStyle name="40 % - Markeringsfarve4 3 2 4 3 2" xfId="9403"/>
    <cellStyle name="40 % - Markeringsfarve4 3 2 4 3 2 2" xfId="20208"/>
    <cellStyle name="40 % - Markeringsfarve4 3 2 4 3 3" xfId="15224"/>
    <cellStyle name="40 % - Markeringsfarve4 3 2 4 3 4" xfId="26581"/>
    <cellStyle name="40 % - Markeringsfarve4 3 2 4 4" xfId="6081"/>
    <cellStyle name="40 % - Markeringsfarve4 3 2 4 4 2" xfId="16887"/>
    <cellStyle name="40 % - Markeringsfarve4 3 2 4 5" xfId="11903"/>
    <cellStyle name="40 % - Markeringsfarve4 3 2 4 6" xfId="23259"/>
    <cellStyle name="40 % - Markeringsfarve4 3 2 5" xfId="1925"/>
    <cellStyle name="40 % - Markeringsfarve4 3 2 5 2" xfId="6912"/>
    <cellStyle name="40 % - Markeringsfarve4 3 2 5 2 2" xfId="17718"/>
    <cellStyle name="40 % - Markeringsfarve4 3 2 5 3" xfId="12734"/>
    <cellStyle name="40 % - Markeringsfarve4 3 2 5 4" xfId="24091"/>
    <cellStyle name="40 % - Markeringsfarve4 3 2 6" xfId="3590"/>
    <cellStyle name="40 % - Markeringsfarve4 3 2 6 2" xfId="8574"/>
    <cellStyle name="40 % - Markeringsfarve4 3 2 6 2 2" xfId="19379"/>
    <cellStyle name="40 % - Markeringsfarve4 3 2 6 3" xfId="14395"/>
    <cellStyle name="40 % - Markeringsfarve4 3 2 6 4" xfId="25752"/>
    <cellStyle name="40 % - Markeringsfarve4 3 2 7" xfId="5251"/>
    <cellStyle name="40 % - Markeringsfarve4 3 2 7 2" xfId="16058"/>
    <cellStyle name="40 % - Markeringsfarve4 3 2 8" xfId="10235"/>
    <cellStyle name="40 % - Markeringsfarve4 3 2 8 2" xfId="21040"/>
    <cellStyle name="40 % - Markeringsfarve4 3 2 9" xfId="11069"/>
    <cellStyle name="40 % - Markeringsfarve4 3 3" xfId="275"/>
    <cellStyle name="40 % - Markeringsfarve4 3 3 10" xfId="21928"/>
    <cellStyle name="40 % - Markeringsfarve4 3 3 11" xfId="22481"/>
    <cellStyle name="40 % - Markeringsfarve4 3 3 2" xfId="592"/>
    <cellStyle name="40 % - Markeringsfarve4 3 3 2 2" xfId="1424"/>
    <cellStyle name="40 % - Markeringsfarve4 3 3 2 2 2" xfId="3088"/>
    <cellStyle name="40 % - Markeringsfarve4 3 3 2 2 2 2" xfId="8075"/>
    <cellStyle name="40 % - Markeringsfarve4 3 3 2 2 2 2 2" xfId="18880"/>
    <cellStyle name="40 % - Markeringsfarve4 3 3 2 2 2 3" xfId="13896"/>
    <cellStyle name="40 % - Markeringsfarve4 3 3 2 2 2 4" xfId="25253"/>
    <cellStyle name="40 % - Markeringsfarve4 3 3 2 2 3" xfId="4752"/>
    <cellStyle name="40 % - Markeringsfarve4 3 3 2 2 3 2" xfId="9736"/>
    <cellStyle name="40 % - Markeringsfarve4 3 3 2 2 3 2 2" xfId="20541"/>
    <cellStyle name="40 % - Markeringsfarve4 3 3 2 2 3 3" xfId="15557"/>
    <cellStyle name="40 % - Markeringsfarve4 3 3 2 2 3 4" xfId="26914"/>
    <cellStyle name="40 % - Markeringsfarve4 3 3 2 2 4" xfId="6414"/>
    <cellStyle name="40 % - Markeringsfarve4 3 3 2 2 4 2" xfId="17220"/>
    <cellStyle name="40 % - Markeringsfarve4 3 3 2 2 5" xfId="12236"/>
    <cellStyle name="40 % - Markeringsfarve4 3 3 2 2 6" xfId="23592"/>
    <cellStyle name="40 % - Markeringsfarve4 3 3 2 3" xfId="2257"/>
    <cellStyle name="40 % - Markeringsfarve4 3 3 2 3 2" xfId="7244"/>
    <cellStyle name="40 % - Markeringsfarve4 3 3 2 3 2 2" xfId="18049"/>
    <cellStyle name="40 % - Markeringsfarve4 3 3 2 3 3" xfId="13065"/>
    <cellStyle name="40 % - Markeringsfarve4 3 3 2 3 4" xfId="24422"/>
    <cellStyle name="40 % - Markeringsfarve4 3 3 2 4" xfId="3921"/>
    <cellStyle name="40 % - Markeringsfarve4 3 3 2 4 2" xfId="8905"/>
    <cellStyle name="40 % - Markeringsfarve4 3 3 2 4 2 2" xfId="19710"/>
    <cellStyle name="40 % - Markeringsfarve4 3 3 2 4 3" xfId="14726"/>
    <cellStyle name="40 % - Markeringsfarve4 3 3 2 4 4" xfId="26083"/>
    <cellStyle name="40 % - Markeringsfarve4 3 3 2 5" xfId="5583"/>
    <cellStyle name="40 % - Markeringsfarve4 3 3 2 5 2" xfId="16389"/>
    <cellStyle name="40 % - Markeringsfarve4 3 3 2 6" xfId="10569"/>
    <cellStyle name="40 % - Markeringsfarve4 3 3 2 6 2" xfId="21374"/>
    <cellStyle name="40 % - Markeringsfarve4 3 3 2 7" xfId="11403"/>
    <cellStyle name="40 % - Markeringsfarve4 3 3 2 8" xfId="22207"/>
    <cellStyle name="40 % - Markeringsfarve4 3 3 2 9" xfId="22761"/>
    <cellStyle name="40 % - Markeringsfarve4 3 3 3" xfId="866"/>
    <cellStyle name="40 % - Markeringsfarve4 3 3 3 2" xfId="1698"/>
    <cellStyle name="40 % - Markeringsfarve4 3 3 3 2 2" xfId="3362"/>
    <cellStyle name="40 % - Markeringsfarve4 3 3 3 2 2 2" xfId="8349"/>
    <cellStyle name="40 % - Markeringsfarve4 3 3 3 2 2 2 2" xfId="19154"/>
    <cellStyle name="40 % - Markeringsfarve4 3 3 3 2 2 3" xfId="14170"/>
    <cellStyle name="40 % - Markeringsfarve4 3 3 3 2 2 4" xfId="25527"/>
    <cellStyle name="40 % - Markeringsfarve4 3 3 3 2 3" xfId="5026"/>
    <cellStyle name="40 % - Markeringsfarve4 3 3 3 2 3 2" xfId="10010"/>
    <cellStyle name="40 % - Markeringsfarve4 3 3 3 2 3 2 2" xfId="20815"/>
    <cellStyle name="40 % - Markeringsfarve4 3 3 3 2 3 3" xfId="15831"/>
    <cellStyle name="40 % - Markeringsfarve4 3 3 3 2 3 4" xfId="27188"/>
    <cellStyle name="40 % - Markeringsfarve4 3 3 3 2 4" xfId="6688"/>
    <cellStyle name="40 % - Markeringsfarve4 3 3 3 2 4 2" xfId="17494"/>
    <cellStyle name="40 % - Markeringsfarve4 3 3 3 2 5" xfId="12510"/>
    <cellStyle name="40 % - Markeringsfarve4 3 3 3 2 6" xfId="23866"/>
    <cellStyle name="40 % - Markeringsfarve4 3 3 3 3" xfId="2531"/>
    <cellStyle name="40 % - Markeringsfarve4 3 3 3 3 2" xfId="7518"/>
    <cellStyle name="40 % - Markeringsfarve4 3 3 3 3 2 2" xfId="18323"/>
    <cellStyle name="40 % - Markeringsfarve4 3 3 3 3 3" xfId="13339"/>
    <cellStyle name="40 % - Markeringsfarve4 3 3 3 3 4" xfId="24696"/>
    <cellStyle name="40 % - Markeringsfarve4 3 3 3 4" xfId="4195"/>
    <cellStyle name="40 % - Markeringsfarve4 3 3 3 4 2" xfId="9179"/>
    <cellStyle name="40 % - Markeringsfarve4 3 3 3 4 2 2" xfId="19984"/>
    <cellStyle name="40 % - Markeringsfarve4 3 3 3 4 3" xfId="15000"/>
    <cellStyle name="40 % - Markeringsfarve4 3 3 3 4 4" xfId="26357"/>
    <cellStyle name="40 % - Markeringsfarve4 3 3 3 5" xfId="5857"/>
    <cellStyle name="40 % - Markeringsfarve4 3 3 3 5 2" xfId="16663"/>
    <cellStyle name="40 % - Markeringsfarve4 3 3 3 6" xfId="10843"/>
    <cellStyle name="40 % - Markeringsfarve4 3 3 3 6 2" xfId="21648"/>
    <cellStyle name="40 % - Markeringsfarve4 3 3 3 7" xfId="11678"/>
    <cellStyle name="40 % - Markeringsfarve4 3 3 3 8" xfId="23035"/>
    <cellStyle name="40 % - Markeringsfarve4 3 3 4" xfId="1145"/>
    <cellStyle name="40 % - Markeringsfarve4 3 3 4 2" xfId="2809"/>
    <cellStyle name="40 % - Markeringsfarve4 3 3 4 2 2" xfId="7796"/>
    <cellStyle name="40 % - Markeringsfarve4 3 3 4 2 2 2" xfId="18601"/>
    <cellStyle name="40 % - Markeringsfarve4 3 3 4 2 3" xfId="13617"/>
    <cellStyle name="40 % - Markeringsfarve4 3 3 4 2 4" xfId="24974"/>
    <cellStyle name="40 % - Markeringsfarve4 3 3 4 3" xfId="4473"/>
    <cellStyle name="40 % - Markeringsfarve4 3 3 4 3 2" xfId="9457"/>
    <cellStyle name="40 % - Markeringsfarve4 3 3 4 3 2 2" xfId="20262"/>
    <cellStyle name="40 % - Markeringsfarve4 3 3 4 3 3" xfId="15278"/>
    <cellStyle name="40 % - Markeringsfarve4 3 3 4 3 4" xfId="26635"/>
    <cellStyle name="40 % - Markeringsfarve4 3 3 4 4" xfId="6135"/>
    <cellStyle name="40 % - Markeringsfarve4 3 3 4 4 2" xfId="16941"/>
    <cellStyle name="40 % - Markeringsfarve4 3 3 4 5" xfId="11957"/>
    <cellStyle name="40 % - Markeringsfarve4 3 3 4 6" xfId="23313"/>
    <cellStyle name="40 % - Markeringsfarve4 3 3 5" xfId="1979"/>
    <cellStyle name="40 % - Markeringsfarve4 3 3 5 2" xfId="6966"/>
    <cellStyle name="40 % - Markeringsfarve4 3 3 5 2 2" xfId="17772"/>
    <cellStyle name="40 % - Markeringsfarve4 3 3 5 3" xfId="12788"/>
    <cellStyle name="40 % - Markeringsfarve4 3 3 5 4" xfId="24145"/>
    <cellStyle name="40 % - Markeringsfarve4 3 3 6" xfId="3644"/>
    <cellStyle name="40 % - Markeringsfarve4 3 3 6 2" xfId="8628"/>
    <cellStyle name="40 % - Markeringsfarve4 3 3 6 2 2" xfId="19433"/>
    <cellStyle name="40 % - Markeringsfarve4 3 3 6 3" xfId="14449"/>
    <cellStyle name="40 % - Markeringsfarve4 3 3 6 4" xfId="25806"/>
    <cellStyle name="40 % - Markeringsfarve4 3 3 7" xfId="5305"/>
    <cellStyle name="40 % - Markeringsfarve4 3 3 7 2" xfId="16112"/>
    <cellStyle name="40 % - Markeringsfarve4 3 3 8" xfId="10289"/>
    <cellStyle name="40 % - Markeringsfarve4 3 3 8 2" xfId="21094"/>
    <cellStyle name="40 % - Markeringsfarve4 3 3 9" xfId="11123"/>
    <cellStyle name="40 % - Markeringsfarve4 3 4" xfId="330"/>
    <cellStyle name="40 % - Markeringsfarve4 3 4 10" xfId="21983"/>
    <cellStyle name="40 % - Markeringsfarve4 3 4 11" xfId="22536"/>
    <cellStyle name="40 % - Markeringsfarve4 3 4 2" xfId="647"/>
    <cellStyle name="40 % - Markeringsfarve4 3 4 2 2" xfId="1479"/>
    <cellStyle name="40 % - Markeringsfarve4 3 4 2 2 2" xfId="3143"/>
    <cellStyle name="40 % - Markeringsfarve4 3 4 2 2 2 2" xfId="8130"/>
    <cellStyle name="40 % - Markeringsfarve4 3 4 2 2 2 2 2" xfId="18935"/>
    <cellStyle name="40 % - Markeringsfarve4 3 4 2 2 2 3" xfId="13951"/>
    <cellStyle name="40 % - Markeringsfarve4 3 4 2 2 2 4" xfId="25308"/>
    <cellStyle name="40 % - Markeringsfarve4 3 4 2 2 3" xfId="4807"/>
    <cellStyle name="40 % - Markeringsfarve4 3 4 2 2 3 2" xfId="9791"/>
    <cellStyle name="40 % - Markeringsfarve4 3 4 2 2 3 2 2" xfId="20596"/>
    <cellStyle name="40 % - Markeringsfarve4 3 4 2 2 3 3" xfId="15612"/>
    <cellStyle name="40 % - Markeringsfarve4 3 4 2 2 3 4" xfId="26969"/>
    <cellStyle name="40 % - Markeringsfarve4 3 4 2 2 4" xfId="6469"/>
    <cellStyle name="40 % - Markeringsfarve4 3 4 2 2 4 2" xfId="17275"/>
    <cellStyle name="40 % - Markeringsfarve4 3 4 2 2 5" xfId="12291"/>
    <cellStyle name="40 % - Markeringsfarve4 3 4 2 2 6" xfId="23647"/>
    <cellStyle name="40 % - Markeringsfarve4 3 4 2 3" xfId="2312"/>
    <cellStyle name="40 % - Markeringsfarve4 3 4 2 3 2" xfId="7299"/>
    <cellStyle name="40 % - Markeringsfarve4 3 4 2 3 2 2" xfId="18104"/>
    <cellStyle name="40 % - Markeringsfarve4 3 4 2 3 3" xfId="13120"/>
    <cellStyle name="40 % - Markeringsfarve4 3 4 2 3 4" xfId="24477"/>
    <cellStyle name="40 % - Markeringsfarve4 3 4 2 4" xfId="3976"/>
    <cellStyle name="40 % - Markeringsfarve4 3 4 2 4 2" xfId="8960"/>
    <cellStyle name="40 % - Markeringsfarve4 3 4 2 4 2 2" xfId="19765"/>
    <cellStyle name="40 % - Markeringsfarve4 3 4 2 4 3" xfId="14781"/>
    <cellStyle name="40 % - Markeringsfarve4 3 4 2 4 4" xfId="26138"/>
    <cellStyle name="40 % - Markeringsfarve4 3 4 2 5" xfId="5638"/>
    <cellStyle name="40 % - Markeringsfarve4 3 4 2 5 2" xfId="16444"/>
    <cellStyle name="40 % - Markeringsfarve4 3 4 2 6" xfId="10624"/>
    <cellStyle name="40 % - Markeringsfarve4 3 4 2 6 2" xfId="21429"/>
    <cellStyle name="40 % - Markeringsfarve4 3 4 2 7" xfId="11458"/>
    <cellStyle name="40 % - Markeringsfarve4 3 4 2 8" xfId="22262"/>
    <cellStyle name="40 % - Markeringsfarve4 3 4 2 9" xfId="22816"/>
    <cellStyle name="40 % - Markeringsfarve4 3 4 3" xfId="921"/>
    <cellStyle name="40 % - Markeringsfarve4 3 4 3 2" xfId="1753"/>
    <cellStyle name="40 % - Markeringsfarve4 3 4 3 2 2" xfId="3417"/>
    <cellStyle name="40 % - Markeringsfarve4 3 4 3 2 2 2" xfId="8404"/>
    <cellStyle name="40 % - Markeringsfarve4 3 4 3 2 2 2 2" xfId="19209"/>
    <cellStyle name="40 % - Markeringsfarve4 3 4 3 2 2 3" xfId="14225"/>
    <cellStyle name="40 % - Markeringsfarve4 3 4 3 2 2 4" xfId="25582"/>
    <cellStyle name="40 % - Markeringsfarve4 3 4 3 2 3" xfId="5081"/>
    <cellStyle name="40 % - Markeringsfarve4 3 4 3 2 3 2" xfId="10065"/>
    <cellStyle name="40 % - Markeringsfarve4 3 4 3 2 3 2 2" xfId="20870"/>
    <cellStyle name="40 % - Markeringsfarve4 3 4 3 2 3 3" xfId="15886"/>
    <cellStyle name="40 % - Markeringsfarve4 3 4 3 2 3 4" xfId="27243"/>
    <cellStyle name="40 % - Markeringsfarve4 3 4 3 2 4" xfId="6743"/>
    <cellStyle name="40 % - Markeringsfarve4 3 4 3 2 4 2" xfId="17549"/>
    <cellStyle name="40 % - Markeringsfarve4 3 4 3 2 5" xfId="12565"/>
    <cellStyle name="40 % - Markeringsfarve4 3 4 3 2 6" xfId="23921"/>
    <cellStyle name="40 % - Markeringsfarve4 3 4 3 3" xfId="2586"/>
    <cellStyle name="40 % - Markeringsfarve4 3 4 3 3 2" xfId="7573"/>
    <cellStyle name="40 % - Markeringsfarve4 3 4 3 3 2 2" xfId="18378"/>
    <cellStyle name="40 % - Markeringsfarve4 3 4 3 3 3" xfId="13394"/>
    <cellStyle name="40 % - Markeringsfarve4 3 4 3 3 4" xfId="24751"/>
    <cellStyle name="40 % - Markeringsfarve4 3 4 3 4" xfId="4250"/>
    <cellStyle name="40 % - Markeringsfarve4 3 4 3 4 2" xfId="9234"/>
    <cellStyle name="40 % - Markeringsfarve4 3 4 3 4 2 2" xfId="20039"/>
    <cellStyle name="40 % - Markeringsfarve4 3 4 3 4 3" xfId="15055"/>
    <cellStyle name="40 % - Markeringsfarve4 3 4 3 4 4" xfId="26412"/>
    <cellStyle name="40 % - Markeringsfarve4 3 4 3 5" xfId="5912"/>
    <cellStyle name="40 % - Markeringsfarve4 3 4 3 5 2" xfId="16718"/>
    <cellStyle name="40 % - Markeringsfarve4 3 4 3 6" xfId="10898"/>
    <cellStyle name="40 % - Markeringsfarve4 3 4 3 6 2" xfId="21703"/>
    <cellStyle name="40 % - Markeringsfarve4 3 4 3 7" xfId="11733"/>
    <cellStyle name="40 % - Markeringsfarve4 3 4 3 8" xfId="23090"/>
    <cellStyle name="40 % - Markeringsfarve4 3 4 4" xfId="1200"/>
    <cellStyle name="40 % - Markeringsfarve4 3 4 4 2" xfId="2864"/>
    <cellStyle name="40 % - Markeringsfarve4 3 4 4 2 2" xfId="7851"/>
    <cellStyle name="40 % - Markeringsfarve4 3 4 4 2 2 2" xfId="18656"/>
    <cellStyle name="40 % - Markeringsfarve4 3 4 4 2 3" xfId="13672"/>
    <cellStyle name="40 % - Markeringsfarve4 3 4 4 2 4" xfId="25029"/>
    <cellStyle name="40 % - Markeringsfarve4 3 4 4 3" xfId="4528"/>
    <cellStyle name="40 % - Markeringsfarve4 3 4 4 3 2" xfId="9512"/>
    <cellStyle name="40 % - Markeringsfarve4 3 4 4 3 2 2" xfId="20317"/>
    <cellStyle name="40 % - Markeringsfarve4 3 4 4 3 3" xfId="15333"/>
    <cellStyle name="40 % - Markeringsfarve4 3 4 4 3 4" xfId="26690"/>
    <cellStyle name="40 % - Markeringsfarve4 3 4 4 4" xfId="6190"/>
    <cellStyle name="40 % - Markeringsfarve4 3 4 4 4 2" xfId="16996"/>
    <cellStyle name="40 % - Markeringsfarve4 3 4 4 5" xfId="12012"/>
    <cellStyle name="40 % - Markeringsfarve4 3 4 4 6" xfId="23368"/>
    <cellStyle name="40 % - Markeringsfarve4 3 4 5" xfId="2034"/>
    <cellStyle name="40 % - Markeringsfarve4 3 4 5 2" xfId="7021"/>
    <cellStyle name="40 % - Markeringsfarve4 3 4 5 2 2" xfId="17827"/>
    <cellStyle name="40 % - Markeringsfarve4 3 4 5 3" xfId="12843"/>
    <cellStyle name="40 % - Markeringsfarve4 3 4 5 4" xfId="24200"/>
    <cellStyle name="40 % - Markeringsfarve4 3 4 6" xfId="3699"/>
    <cellStyle name="40 % - Markeringsfarve4 3 4 6 2" xfId="8683"/>
    <cellStyle name="40 % - Markeringsfarve4 3 4 6 2 2" xfId="19488"/>
    <cellStyle name="40 % - Markeringsfarve4 3 4 6 3" xfId="14504"/>
    <cellStyle name="40 % - Markeringsfarve4 3 4 6 4" xfId="25861"/>
    <cellStyle name="40 % - Markeringsfarve4 3 4 7" xfId="5360"/>
    <cellStyle name="40 % - Markeringsfarve4 3 4 7 2" xfId="16167"/>
    <cellStyle name="40 % - Markeringsfarve4 3 4 8" xfId="10344"/>
    <cellStyle name="40 % - Markeringsfarve4 3 4 8 2" xfId="21149"/>
    <cellStyle name="40 % - Markeringsfarve4 3 4 9" xfId="11178"/>
    <cellStyle name="40 % - Markeringsfarve4 3 5" xfId="386"/>
    <cellStyle name="40 % - Markeringsfarve4 3 5 10" xfId="22039"/>
    <cellStyle name="40 % - Markeringsfarve4 3 5 11" xfId="22592"/>
    <cellStyle name="40 % - Markeringsfarve4 3 5 2" xfId="703"/>
    <cellStyle name="40 % - Markeringsfarve4 3 5 2 2" xfId="1535"/>
    <cellStyle name="40 % - Markeringsfarve4 3 5 2 2 2" xfId="3199"/>
    <cellStyle name="40 % - Markeringsfarve4 3 5 2 2 2 2" xfId="8186"/>
    <cellStyle name="40 % - Markeringsfarve4 3 5 2 2 2 2 2" xfId="18991"/>
    <cellStyle name="40 % - Markeringsfarve4 3 5 2 2 2 3" xfId="14007"/>
    <cellStyle name="40 % - Markeringsfarve4 3 5 2 2 2 4" xfId="25364"/>
    <cellStyle name="40 % - Markeringsfarve4 3 5 2 2 3" xfId="4863"/>
    <cellStyle name="40 % - Markeringsfarve4 3 5 2 2 3 2" xfId="9847"/>
    <cellStyle name="40 % - Markeringsfarve4 3 5 2 2 3 2 2" xfId="20652"/>
    <cellStyle name="40 % - Markeringsfarve4 3 5 2 2 3 3" xfId="15668"/>
    <cellStyle name="40 % - Markeringsfarve4 3 5 2 2 3 4" xfId="27025"/>
    <cellStyle name="40 % - Markeringsfarve4 3 5 2 2 4" xfId="6525"/>
    <cellStyle name="40 % - Markeringsfarve4 3 5 2 2 4 2" xfId="17331"/>
    <cellStyle name="40 % - Markeringsfarve4 3 5 2 2 5" xfId="12347"/>
    <cellStyle name="40 % - Markeringsfarve4 3 5 2 2 6" xfId="23703"/>
    <cellStyle name="40 % - Markeringsfarve4 3 5 2 3" xfId="2368"/>
    <cellStyle name="40 % - Markeringsfarve4 3 5 2 3 2" xfId="7355"/>
    <cellStyle name="40 % - Markeringsfarve4 3 5 2 3 2 2" xfId="18160"/>
    <cellStyle name="40 % - Markeringsfarve4 3 5 2 3 3" xfId="13176"/>
    <cellStyle name="40 % - Markeringsfarve4 3 5 2 3 4" xfId="24533"/>
    <cellStyle name="40 % - Markeringsfarve4 3 5 2 4" xfId="4032"/>
    <cellStyle name="40 % - Markeringsfarve4 3 5 2 4 2" xfId="9016"/>
    <cellStyle name="40 % - Markeringsfarve4 3 5 2 4 2 2" xfId="19821"/>
    <cellStyle name="40 % - Markeringsfarve4 3 5 2 4 3" xfId="14837"/>
    <cellStyle name="40 % - Markeringsfarve4 3 5 2 4 4" xfId="26194"/>
    <cellStyle name="40 % - Markeringsfarve4 3 5 2 5" xfId="5694"/>
    <cellStyle name="40 % - Markeringsfarve4 3 5 2 5 2" xfId="16500"/>
    <cellStyle name="40 % - Markeringsfarve4 3 5 2 6" xfId="10680"/>
    <cellStyle name="40 % - Markeringsfarve4 3 5 2 6 2" xfId="21485"/>
    <cellStyle name="40 % - Markeringsfarve4 3 5 2 7" xfId="11514"/>
    <cellStyle name="40 % - Markeringsfarve4 3 5 2 8" xfId="22318"/>
    <cellStyle name="40 % - Markeringsfarve4 3 5 2 9" xfId="22872"/>
    <cellStyle name="40 % - Markeringsfarve4 3 5 3" xfId="977"/>
    <cellStyle name="40 % - Markeringsfarve4 3 5 3 2" xfId="1809"/>
    <cellStyle name="40 % - Markeringsfarve4 3 5 3 2 2" xfId="3473"/>
    <cellStyle name="40 % - Markeringsfarve4 3 5 3 2 2 2" xfId="8460"/>
    <cellStyle name="40 % - Markeringsfarve4 3 5 3 2 2 2 2" xfId="19265"/>
    <cellStyle name="40 % - Markeringsfarve4 3 5 3 2 2 3" xfId="14281"/>
    <cellStyle name="40 % - Markeringsfarve4 3 5 3 2 2 4" xfId="25638"/>
    <cellStyle name="40 % - Markeringsfarve4 3 5 3 2 3" xfId="5137"/>
    <cellStyle name="40 % - Markeringsfarve4 3 5 3 2 3 2" xfId="10121"/>
    <cellStyle name="40 % - Markeringsfarve4 3 5 3 2 3 2 2" xfId="20926"/>
    <cellStyle name="40 % - Markeringsfarve4 3 5 3 2 3 3" xfId="15942"/>
    <cellStyle name="40 % - Markeringsfarve4 3 5 3 2 3 4" xfId="27299"/>
    <cellStyle name="40 % - Markeringsfarve4 3 5 3 2 4" xfId="6799"/>
    <cellStyle name="40 % - Markeringsfarve4 3 5 3 2 4 2" xfId="17605"/>
    <cellStyle name="40 % - Markeringsfarve4 3 5 3 2 5" xfId="12621"/>
    <cellStyle name="40 % - Markeringsfarve4 3 5 3 2 6" xfId="23977"/>
    <cellStyle name="40 % - Markeringsfarve4 3 5 3 3" xfId="2642"/>
    <cellStyle name="40 % - Markeringsfarve4 3 5 3 3 2" xfId="7629"/>
    <cellStyle name="40 % - Markeringsfarve4 3 5 3 3 2 2" xfId="18434"/>
    <cellStyle name="40 % - Markeringsfarve4 3 5 3 3 3" xfId="13450"/>
    <cellStyle name="40 % - Markeringsfarve4 3 5 3 3 4" xfId="24807"/>
    <cellStyle name="40 % - Markeringsfarve4 3 5 3 4" xfId="4306"/>
    <cellStyle name="40 % - Markeringsfarve4 3 5 3 4 2" xfId="9290"/>
    <cellStyle name="40 % - Markeringsfarve4 3 5 3 4 2 2" xfId="20095"/>
    <cellStyle name="40 % - Markeringsfarve4 3 5 3 4 3" xfId="15111"/>
    <cellStyle name="40 % - Markeringsfarve4 3 5 3 4 4" xfId="26468"/>
    <cellStyle name="40 % - Markeringsfarve4 3 5 3 5" xfId="5968"/>
    <cellStyle name="40 % - Markeringsfarve4 3 5 3 5 2" xfId="16774"/>
    <cellStyle name="40 % - Markeringsfarve4 3 5 3 6" xfId="10954"/>
    <cellStyle name="40 % - Markeringsfarve4 3 5 3 6 2" xfId="21759"/>
    <cellStyle name="40 % - Markeringsfarve4 3 5 3 7" xfId="11789"/>
    <cellStyle name="40 % - Markeringsfarve4 3 5 3 8" xfId="23146"/>
    <cellStyle name="40 % - Markeringsfarve4 3 5 4" xfId="1256"/>
    <cellStyle name="40 % - Markeringsfarve4 3 5 4 2" xfId="2920"/>
    <cellStyle name="40 % - Markeringsfarve4 3 5 4 2 2" xfId="7907"/>
    <cellStyle name="40 % - Markeringsfarve4 3 5 4 2 2 2" xfId="18712"/>
    <cellStyle name="40 % - Markeringsfarve4 3 5 4 2 3" xfId="13728"/>
    <cellStyle name="40 % - Markeringsfarve4 3 5 4 2 4" xfId="25085"/>
    <cellStyle name="40 % - Markeringsfarve4 3 5 4 3" xfId="4584"/>
    <cellStyle name="40 % - Markeringsfarve4 3 5 4 3 2" xfId="9568"/>
    <cellStyle name="40 % - Markeringsfarve4 3 5 4 3 2 2" xfId="20373"/>
    <cellStyle name="40 % - Markeringsfarve4 3 5 4 3 3" xfId="15389"/>
    <cellStyle name="40 % - Markeringsfarve4 3 5 4 3 4" xfId="26746"/>
    <cellStyle name="40 % - Markeringsfarve4 3 5 4 4" xfId="6246"/>
    <cellStyle name="40 % - Markeringsfarve4 3 5 4 4 2" xfId="17052"/>
    <cellStyle name="40 % - Markeringsfarve4 3 5 4 5" xfId="12068"/>
    <cellStyle name="40 % - Markeringsfarve4 3 5 4 6" xfId="23424"/>
    <cellStyle name="40 % - Markeringsfarve4 3 5 5" xfId="2090"/>
    <cellStyle name="40 % - Markeringsfarve4 3 5 5 2" xfId="7077"/>
    <cellStyle name="40 % - Markeringsfarve4 3 5 5 2 2" xfId="17883"/>
    <cellStyle name="40 % - Markeringsfarve4 3 5 5 3" xfId="12899"/>
    <cellStyle name="40 % - Markeringsfarve4 3 5 5 4" xfId="24256"/>
    <cellStyle name="40 % - Markeringsfarve4 3 5 6" xfId="3755"/>
    <cellStyle name="40 % - Markeringsfarve4 3 5 6 2" xfId="8739"/>
    <cellStyle name="40 % - Markeringsfarve4 3 5 6 2 2" xfId="19544"/>
    <cellStyle name="40 % - Markeringsfarve4 3 5 6 3" xfId="14560"/>
    <cellStyle name="40 % - Markeringsfarve4 3 5 6 4" xfId="25917"/>
    <cellStyle name="40 % - Markeringsfarve4 3 5 7" xfId="5416"/>
    <cellStyle name="40 % - Markeringsfarve4 3 5 7 2" xfId="16223"/>
    <cellStyle name="40 % - Markeringsfarve4 3 5 8" xfId="10400"/>
    <cellStyle name="40 % - Markeringsfarve4 3 5 8 2" xfId="21205"/>
    <cellStyle name="40 % - Markeringsfarve4 3 5 9" xfId="11234"/>
    <cellStyle name="40 % - Markeringsfarve4 3 6" xfId="486"/>
    <cellStyle name="40 % - Markeringsfarve4 3 6 2" xfId="1316"/>
    <cellStyle name="40 % - Markeringsfarve4 3 6 2 2" xfId="2980"/>
    <cellStyle name="40 % - Markeringsfarve4 3 6 2 2 2" xfId="7967"/>
    <cellStyle name="40 % - Markeringsfarve4 3 6 2 2 2 2" xfId="18772"/>
    <cellStyle name="40 % - Markeringsfarve4 3 6 2 2 3" xfId="13788"/>
    <cellStyle name="40 % - Markeringsfarve4 3 6 2 2 4" xfId="25145"/>
    <cellStyle name="40 % - Markeringsfarve4 3 6 2 3" xfId="4644"/>
    <cellStyle name="40 % - Markeringsfarve4 3 6 2 3 2" xfId="9628"/>
    <cellStyle name="40 % - Markeringsfarve4 3 6 2 3 2 2" xfId="20433"/>
    <cellStyle name="40 % - Markeringsfarve4 3 6 2 3 3" xfId="15449"/>
    <cellStyle name="40 % - Markeringsfarve4 3 6 2 3 4" xfId="26806"/>
    <cellStyle name="40 % - Markeringsfarve4 3 6 2 4" xfId="6306"/>
    <cellStyle name="40 % - Markeringsfarve4 3 6 2 4 2" xfId="17112"/>
    <cellStyle name="40 % - Markeringsfarve4 3 6 2 5" xfId="12128"/>
    <cellStyle name="40 % - Markeringsfarve4 3 6 2 6" xfId="23484"/>
    <cellStyle name="40 % - Markeringsfarve4 3 6 3" xfId="2151"/>
    <cellStyle name="40 % - Markeringsfarve4 3 6 3 2" xfId="7138"/>
    <cellStyle name="40 % - Markeringsfarve4 3 6 3 2 2" xfId="17943"/>
    <cellStyle name="40 % - Markeringsfarve4 3 6 3 3" xfId="12959"/>
    <cellStyle name="40 % - Markeringsfarve4 3 6 3 4" xfId="24316"/>
    <cellStyle name="40 % - Markeringsfarve4 3 6 4" xfId="3815"/>
    <cellStyle name="40 % - Markeringsfarve4 3 6 4 2" xfId="8799"/>
    <cellStyle name="40 % - Markeringsfarve4 3 6 4 2 2" xfId="19604"/>
    <cellStyle name="40 % - Markeringsfarve4 3 6 4 3" xfId="14620"/>
    <cellStyle name="40 % - Markeringsfarve4 3 6 4 4" xfId="25977"/>
    <cellStyle name="40 % - Markeringsfarve4 3 6 5" xfId="5477"/>
    <cellStyle name="40 % - Markeringsfarve4 3 6 5 2" xfId="16283"/>
    <cellStyle name="40 % - Markeringsfarve4 3 6 6" xfId="10461"/>
    <cellStyle name="40 % - Markeringsfarve4 3 6 6 2" xfId="21266"/>
    <cellStyle name="40 % - Markeringsfarve4 3 6 7" xfId="11295"/>
    <cellStyle name="40 % - Markeringsfarve4 3 6 8" xfId="22099"/>
    <cellStyle name="40 % - Markeringsfarve4 3 6 9" xfId="22653"/>
    <cellStyle name="40 % - Markeringsfarve4 3 7" xfId="758"/>
    <cellStyle name="40 % - Markeringsfarve4 3 7 2" xfId="1590"/>
    <cellStyle name="40 % - Markeringsfarve4 3 7 2 2" xfId="3254"/>
    <cellStyle name="40 % - Markeringsfarve4 3 7 2 2 2" xfId="8241"/>
    <cellStyle name="40 % - Markeringsfarve4 3 7 2 2 2 2" xfId="19046"/>
    <cellStyle name="40 % - Markeringsfarve4 3 7 2 2 3" xfId="14062"/>
    <cellStyle name="40 % - Markeringsfarve4 3 7 2 2 4" xfId="25419"/>
    <cellStyle name="40 % - Markeringsfarve4 3 7 2 3" xfId="4918"/>
    <cellStyle name="40 % - Markeringsfarve4 3 7 2 3 2" xfId="9902"/>
    <cellStyle name="40 % - Markeringsfarve4 3 7 2 3 2 2" xfId="20707"/>
    <cellStyle name="40 % - Markeringsfarve4 3 7 2 3 3" xfId="15723"/>
    <cellStyle name="40 % - Markeringsfarve4 3 7 2 3 4" xfId="27080"/>
    <cellStyle name="40 % - Markeringsfarve4 3 7 2 4" xfId="6580"/>
    <cellStyle name="40 % - Markeringsfarve4 3 7 2 4 2" xfId="17386"/>
    <cellStyle name="40 % - Markeringsfarve4 3 7 2 5" xfId="12402"/>
    <cellStyle name="40 % - Markeringsfarve4 3 7 2 6" xfId="23758"/>
    <cellStyle name="40 % - Markeringsfarve4 3 7 3" xfId="2423"/>
    <cellStyle name="40 % - Markeringsfarve4 3 7 3 2" xfId="7410"/>
    <cellStyle name="40 % - Markeringsfarve4 3 7 3 2 2" xfId="18215"/>
    <cellStyle name="40 % - Markeringsfarve4 3 7 3 3" xfId="13231"/>
    <cellStyle name="40 % - Markeringsfarve4 3 7 3 4" xfId="24588"/>
    <cellStyle name="40 % - Markeringsfarve4 3 7 4" xfId="4087"/>
    <cellStyle name="40 % - Markeringsfarve4 3 7 4 2" xfId="9071"/>
    <cellStyle name="40 % - Markeringsfarve4 3 7 4 2 2" xfId="19876"/>
    <cellStyle name="40 % - Markeringsfarve4 3 7 4 3" xfId="14892"/>
    <cellStyle name="40 % - Markeringsfarve4 3 7 4 4" xfId="26249"/>
    <cellStyle name="40 % - Markeringsfarve4 3 7 5" xfId="5749"/>
    <cellStyle name="40 % - Markeringsfarve4 3 7 5 2" xfId="16555"/>
    <cellStyle name="40 % - Markeringsfarve4 3 7 6" xfId="10735"/>
    <cellStyle name="40 % - Markeringsfarve4 3 7 6 2" xfId="21540"/>
    <cellStyle name="40 % - Markeringsfarve4 3 7 7" xfId="11570"/>
    <cellStyle name="40 % - Markeringsfarve4 3 7 8" xfId="22927"/>
    <cellStyle name="40 % - Markeringsfarve4 3 8" xfId="1037"/>
    <cellStyle name="40 % - Markeringsfarve4 3 8 2" xfId="2701"/>
    <cellStyle name="40 % - Markeringsfarve4 3 8 2 2" xfId="7688"/>
    <cellStyle name="40 % - Markeringsfarve4 3 8 2 2 2" xfId="18493"/>
    <cellStyle name="40 % - Markeringsfarve4 3 8 2 3" xfId="13509"/>
    <cellStyle name="40 % - Markeringsfarve4 3 8 2 4" xfId="24866"/>
    <cellStyle name="40 % - Markeringsfarve4 3 8 3" xfId="4365"/>
    <cellStyle name="40 % - Markeringsfarve4 3 8 3 2" xfId="9349"/>
    <cellStyle name="40 % - Markeringsfarve4 3 8 3 2 2" xfId="20154"/>
    <cellStyle name="40 % - Markeringsfarve4 3 8 3 3" xfId="15170"/>
    <cellStyle name="40 % - Markeringsfarve4 3 8 3 4" xfId="26527"/>
    <cellStyle name="40 % - Markeringsfarve4 3 8 4" xfId="6027"/>
    <cellStyle name="40 % - Markeringsfarve4 3 8 4 2" xfId="16833"/>
    <cellStyle name="40 % - Markeringsfarve4 3 8 5" xfId="11849"/>
    <cellStyle name="40 % - Markeringsfarve4 3 8 6" xfId="23205"/>
    <cellStyle name="40 % - Markeringsfarve4 3 9" xfId="1872"/>
    <cellStyle name="40 % - Markeringsfarve4 3 9 2" xfId="6859"/>
    <cellStyle name="40 % - Markeringsfarve4 3 9 2 2" xfId="17665"/>
    <cellStyle name="40 % - Markeringsfarve4 3 9 3" xfId="12681"/>
    <cellStyle name="40 % - Markeringsfarve4 3 9 4" xfId="24038"/>
    <cellStyle name="40 % - Markeringsfarve4 4" xfId="183"/>
    <cellStyle name="40 % - Markeringsfarve4 4 10" xfId="21837"/>
    <cellStyle name="40 % - Markeringsfarve4 4 11" xfId="22390"/>
    <cellStyle name="40 % - Markeringsfarve4 4 2" xfId="503"/>
    <cellStyle name="40 % - Markeringsfarve4 4 2 2" xfId="1333"/>
    <cellStyle name="40 % - Markeringsfarve4 4 2 2 2" xfId="2997"/>
    <cellStyle name="40 % - Markeringsfarve4 4 2 2 2 2" xfId="7984"/>
    <cellStyle name="40 % - Markeringsfarve4 4 2 2 2 2 2" xfId="18789"/>
    <cellStyle name="40 % - Markeringsfarve4 4 2 2 2 3" xfId="13805"/>
    <cellStyle name="40 % - Markeringsfarve4 4 2 2 2 4" xfId="25162"/>
    <cellStyle name="40 % - Markeringsfarve4 4 2 2 3" xfId="4661"/>
    <cellStyle name="40 % - Markeringsfarve4 4 2 2 3 2" xfId="9645"/>
    <cellStyle name="40 % - Markeringsfarve4 4 2 2 3 2 2" xfId="20450"/>
    <cellStyle name="40 % - Markeringsfarve4 4 2 2 3 3" xfId="15466"/>
    <cellStyle name="40 % - Markeringsfarve4 4 2 2 3 4" xfId="26823"/>
    <cellStyle name="40 % - Markeringsfarve4 4 2 2 4" xfId="6323"/>
    <cellStyle name="40 % - Markeringsfarve4 4 2 2 4 2" xfId="17129"/>
    <cellStyle name="40 % - Markeringsfarve4 4 2 2 5" xfId="12145"/>
    <cellStyle name="40 % - Markeringsfarve4 4 2 2 6" xfId="23501"/>
    <cellStyle name="40 % - Markeringsfarve4 4 2 3" xfId="2168"/>
    <cellStyle name="40 % - Markeringsfarve4 4 2 3 2" xfId="7155"/>
    <cellStyle name="40 % - Markeringsfarve4 4 2 3 2 2" xfId="17960"/>
    <cellStyle name="40 % - Markeringsfarve4 4 2 3 3" xfId="12976"/>
    <cellStyle name="40 % - Markeringsfarve4 4 2 3 4" xfId="24333"/>
    <cellStyle name="40 % - Markeringsfarve4 4 2 4" xfId="3832"/>
    <cellStyle name="40 % - Markeringsfarve4 4 2 4 2" xfId="8816"/>
    <cellStyle name="40 % - Markeringsfarve4 4 2 4 2 2" xfId="19621"/>
    <cellStyle name="40 % - Markeringsfarve4 4 2 4 3" xfId="14637"/>
    <cellStyle name="40 % - Markeringsfarve4 4 2 4 4" xfId="25994"/>
    <cellStyle name="40 % - Markeringsfarve4 4 2 5" xfId="5494"/>
    <cellStyle name="40 % - Markeringsfarve4 4 2 5 2" xfId="16300"/>
    <cellStyle name="40 % - Markeringsfarve4 4 2 6" xfId="10478"/>
    <cellStyle name="40 % - Markeringsfarve4 4 2 6 2" xfId="21283"/>
    <cellStyle name="40 % - Markeringsfarve4 4 2 7" xfId="11312"/>
    <cellStyle name="40 % - Markeringsfarve4 4 2 8" xfId="22116"/>
    <cellStyle name="40 % - Markeringsfarve4 4 2 9" xfId="22670"/>
    <cellStyle name="40 % - Markeringsfarve4 4 3" xfId="775"/>
    <cellStyle name="40 % - Markeringsfarve4 4 3 2" xfId="1607"/>
    <cellStyle name="40 % - Markeringsfarve4 4 3 2 2" xfId="3271"/>
    <cellStyle name="40 % - Markeringsfarve4 4 3 2 2 2" xfId="8258"/>
    <cellStyle name="40 % - Markeringsfarve4 4 3 2 2 2 2" xfId="19063"/>
    <cellStyle name="40 % - Markeringsfarve4 4 3 2 2 3" xfId="14079"/>
    <cellStyle name="40 % - Markeringsfarve4 4 3 2 2 4" xfId="25436"/>
    <cellStyle name="40 % - Markeringsfarve4 4 3 2 3" xfId="4935"/>
    <cellStyle name="40 % - Markeringsfarve4 4 3 2 3 2" xfId="9919"/>
    <cellStyle name="40 % - Markeringsfarve4 4 3 2 3 2 2" xfId="20724"/>
    <cellStyle name="40 % - Markeringsfarve4 4 3 2 3 3" xfId="15740"/>
    <cellStyle name="40 % - Markeringsfarve4 4 3 2 3 4" xfId="27097"/>
    <cellStyle name="40 % - Markeringsfarve4 4 3 2 4" xfId="6597"/>
    <cellStyle name="40 % - Markeringsfarve4 4 3 2 4 2" xfId="17403"/>
    <cellStyle name="40 % - Markeringsfarve4 4 3 2 5" xfId="12419"/>
    <cellStyle name="40 % - Markeringsfarve4 4 3 2 6" xfId="23775"/>
    <cellStyle name="40 % - Markeringsfarve4 4 3 3" xfId="2440"/>
    <cellStyle name="40 % - Markeringsfarve4 4 3 3 2" xfId="7427"/>
    <cellStyle name="40 % - Markeringsfarve4 4 3 3 2 2" xfId="18232"/>
    <cellStyle name="40 % - Markeringsfarve4 4 3 3 3" xfId="13248"/>
    <cellStyle name="40 % - Markeringsfarve4 4 3 3 4" xfId="24605"/>
    <cellStyle name="40 % - Markeringsfarve4 4 3 4" xfId="4104"/>
    <cellStyle name="40 % - Markeringsfarve4 4 3 4 2" xfId="9088"/>
    <cellStyle name="40 % - Markeringsfarve4 4 3 4 2 2" xfId="19893"/>
    <cellStyle name="40 % - Markeringsfarve4 4 3 4 3" xfId="14909"/>
    <cellStyle name="40 % - Markeringsfarve4 4 3 4 4" xfId="26266"/>
    <cellStyle name="40 % - Markeringsfarve4 4 3 5" xfId="5766"/>
    <cellStyle name="40 % - Markeringsfarve4 4 3 5 2" xfId="16572"/>
    <cellStyle name="40 % - Markeringsfarve4 4 3 6" xfId="10752"/>
    <cellStyle name="40 % - Markeringsfarve4 4 3 6 2" xfId="21557"/>
    <cellStyle name="40 % - Markeringsfarve4 4 3 7" xfId="11587"/>
    <cellStyle name="40 % - Markeringsfarve4 4 3 8" xfId="22944"/>
    <cellStyle name="40 % - Markeringsfarve4 4 4" xfId="1054"/>
    <cellStyle name="40 % - Markeringsfarve4 4 4 2" xfId="2718"/>
    <cellStyle name="40 % - Markeringsfarve4 4 4 2 2" xfId="7705"/>
    <cellStyle name="40 % - Markeringsfarve4 4 4 2 2 2" xfId="18510"/>
    <cellStyle name="40 % - Markeringsfarve4 4 4 2 3" xfId="13526"/>
    <cellStyle name="40 % - Markeringsfarve4 4 4 2 4" xfId="24883"/>
    <cellStyle name="40 % - Markeringsfarve4 4 4 3" xfId="4382"/>
    <cellStyle name="40 % - Markeringsfarve4 4 4 3 2" xfId="9366"/>
    <cellStyle name="40 % - Markeringsfarve4 4 4 3 2 2" xfId="20171"/>
    <cellStyle name="40 % - Markeringsfarve4 4 4 3 3" xfId="15187"/>
    <cellStyle name="40 % - Markeringsfarve4 4 4 3 4" xfId="26544"/>
    <cellStyle name="40 % - Markeringsfarve4 4 4 4" xfId="6044"/>
    <cellStyle name="40 % - Markeringsfarve4 4 4 4 2" xfId="16850"/>
    <cellStyle name="40 % - Markeringsfarve4 4 4 5" xfId="11866"/>
    <cellStyle name="40 % - Markeringsfarve4 4 4 6" xfId="23222"/>
    <cellStyle name="40 % - Markeringsfarve4 4 5" xfId="1888"/>
    <cellStyle name="40 % - Markeringsfarve4 4 5 2" xfId="6875"/>
    <cellStyle name="40 % - Markeringsfarve4 4 5 2 2" xfId="17681"/>
    <cellStyle name="40 % - Markeringsfarve4 4 5 3" xfId="12697"/>
    <cellStyle name="40 % - Markeringsfarve4 4 5 4" xfId="24054"/>
    <cellStyle name="40 % - Markeringsfarve4 4 6" xfId="3553"/>
    <cellStyle name="40 % - Markeringsfarve4 4 6 2" xfId="8537"/>
    <cellStyle name="40 % - Markeringsfarve4 4 6 2 2" xfId="19342"/>
    <cellStyle name="40 % - Markeringsfarve4 4 6 3" xfId="14358"/>
    <cellStyle name="40 % - Markeringsfarve4 4 6 4" xfId="25715"/>
    <cellStyle name="40 % - Markeringsfarve4 4 7" xfId="5214"/>
    <cellStyle name="40 % - Markeringsfarve4 4 7 2" xfId="16021"/>
    <cellStyle name="40 % - Markeringsfarve4 4 8" xfId="10198"/>
    <cellStyle name="40 % - Markeringsfarve4 4 8 2" xfId="21003"/>
    <cellStyle name="40 % - Markeringsfarve4 4 9" xfId="11032"/>
    <cellStyle name="40 % - Markeringsfarve4 5" xfId="236"/>
    <cellStyle name="40 % - Markeringsfarve4 5 10" xfId="21890"/>
    <cellStyle name="40 % - Markeringsfarve4 5 11" xfId="22443"/>
    <cellStyle name="40 % - Markeringsfarve4 5 2" xfId="554"/>
    <cellStyle name="40 % - Markeringsfarve4 5 2 2" xfId="1386"/>
    <cellStyle name="40 % - Markeringsfarve4 5 2 2 2" xfId="3050"/>
    <cellStyle name="40 % - Markeringsfarve4 5 2 2 2 2" xfId="8037"/>
    <cellStyle name="40 % - Markeringsfarve4 5 2 2 2 2 2" xfId="18842"/>
    <cellStyle name="40 % - Markeringsfarve4 5 2 2 2 3" xfId="13858"/>
    <cellStyle name="40 % - Markeringsfarve4 5 2 2 2 4" xfId="25215"/>
    <cellStyle name="40 % - Markeringsfarve4 5 2 2 3" xfId="4714"/>
    <cellStyle name="40 % - Markeringsfarve4 5 2 2 3 2" xfId="9698"/>
    <cellStyle name="40 % - Markeringsfarve4 5 2 2 3 2 2" xfId="20503"/>
    <cellStyle name="40 % - Markeringsfarve4 5 2 2 3 3" xfId="15519"/>
    <cellStyle name="40 % - Markeringsfarve4 5 2 2 3 4" xfId="26876"/>
    <cellStyle name="40 % - Markeringsfarve4 5 2 2 4" xfId="6376"/>
    <cellStyle name="40 % - Markeringsfarve4 5 2 2 4 2" xfId="17182"/>
    <cellStyle name="40 % - Markeringsfarve4 5 2 2 5" xfId="12198"/>
    <cellStyle name="40 % - Markeringsfarve4 5 2 2 6" xfId="23554"/>
    <cellStyle name="40 % - Markeringsfarve4 5 2 3" xfId="2219"/>
    <cellStyle name="40 % - Markeringsfarve4 5 2 3 2" xfId="7206"/>
    <cellStyle name="40 % - Markeringsfarve4 5 2 3 2 2" xfId="18011"/>
    <cellStyle name="40 % - Markeringsfarve4 5 2 3 3" xfId="13027"/>
    <cellStyle name="40 % - Markeringsfarve4 5 2 3 4" xfId="24384"/>
    <cellStyle name="40 % - Markeringsfarve4 5 2 4" xfId="3883"/>
    <cellStyle name="40 % - Markeringsfarve4 5 2 4 2" xfId="8867"/>
    <cellStyle name="40 % - Markeringsfarve4 5 2 4 2 2" xfId="19672"/>
    <cellStyle name="40 % - Markeringsfarve4 5 2 4 3" xfId="14688"/>
    <cellStyle name="40 % - Markeringsfarve4 5 2 4 4" xfId="26045"/>
    <cellStyle name="40 % - Markeringsfarve4 5 2 5" xfId="5545"/>
    <cellStyle name="40 % - Markeringsfarve4 5 2 5 2" xfId="16351"/>
    <cellStyle name="40 % - Markeringsfarve4 5 2 6" xfId="10531"/>
    <cellStyle name="40 % - Markeringsfarve4 5 2 6 2" xfId="21336"/>
    <cellStyle name="40 % - Markeringsfarve4 5 2 7" xfId="11365"/>
    <cellStyle name="40 % - Markeringsfarve4 5 2 8" xfId="22169"/>
    <cellStyle name="40 % - Markeringsfarve4 5 2 9" xfId="22723"/>
    <cellStyle name="40 % - Markeringsfarve4 5 3" xfId="828"/>
    <cellStyle name="40 % - Markeringsfarve4 5 3 2" xfId="1660"/>
    <cellStyle name="40 % - Markeringsfarve4 5 3 2 2" xfId="3324"/>
    <cellStyle name="40 % - Markeringsfarve4 5 3 2 2 2" xfId="8311"/>
    <cellStyle name="40 % - Markeringsfarve4 5 3 2 2 2 2" xfId="19116"/>
    <cellStyle name="40 % - Markeringsfarve4 5 3 2 2 3" xfId="14132"/>
    <cellStyle name="40 % - Markeringsfarve4 5 3 2 2 4" xfId="25489"/>
    <cellStyle name="40 % - Markeringsfarve4 5 3 2 3" xfId="4988"/>
    <cellStyle name="40 % - Markeringsfarve4 5 3 2 3 2" xfId="9972"/>
    <cellStyle name="40 % - Markeringsfarve4 5 3 2 3 2 2" xfId="20777"/>
    <cellStyle name="40 % - Markeringsfarve4 5 3 2 3 3" xfId="15793"/>
    <cellStyle name="40 % - Markeringsfarve4 5 3 2 3 4" xfId="27150"/>
    <cellStyle name="40 % - Markeringsfarve4 5 3 2 4" xfId="6650"/>
    <cellStyle name="40 % - Markeringsfarve4 5 3 2 4 2" xfId="17456"/>
    <cellStyle name="40 % - Markeringsfarve4 5 3 2 5" xfId="12472"/>
    <cellStyle name="40 % - Markeringsfarve4 5 3 2 6" xfId="23828"/>
    <cellStyle name="40 % - Markeringsfarve4 5 3 3" xfId="2493"/>
    <cellStyle name="40 % - Markeringsfarve4 5 3 3 2" xfId="7480"/>
    <cellStyle name="40 % - Markeringsfarve4 5 3 3 2 2" xfId="18285"/>
    <cellStyle name="40 % - Markeringsfarve4 5 3 3 3" xfId="13301"/>
    <cellStyle name="40 % - Markeringsfarve4 5 3 3 4" xfId="24658"/>
    <cellStyle name="40 % - Markeringsfarve4 5 3 4" xfId="4157"/>
    <cellStyle name="40 % - Markeringsfarve4 5 3 4 2" xfId="9141"/>
    <cellStyle name="40 % - Markeringsfarve4 5 3 4 2 2" xfId="19946"/>
    <cellStyle name="40 % - Markeringsfarve4 5 3 4 3" xfId="14962"/>
    <cellStyle name="40 % - Markeringsfarve4 5 3 4 4" xfId="26319"/>
    <cellStyle name="40 % - Markeringsfarve4 5 3 5" xfId="5819"/>
    <cellStyle name="40 % - Markeringsfarve4 5 3 5 2" xfId="16625"/>
    <cellStyle name="40 % - Markeringsfarve4 5 3 6" xfId="10805"/>
    <cellStyle name="40 % - Markeringsfarve4 5 3 6 2" xfId="21610"/>
    <cellStyle name="40 % - Markeringsfarve4 5 3 7" xfId="11640"/>
    <cellStyle name="40 % - Markeringsfarve4 5 3 8" xfId="22997"/>
    <cellStyle name="40 % - Markeringsfarve4 5 4" xfId="1107"/>
    <cellStyle name="40 % - Markeringsfarve4 5 4 2" xfId="2771"/>
    <cellStyle name="40 % - Markeringsfarve4 5 4 2 2" xfId="7758"/>
    <cellStyle name="40 % - Markeringsfarve4 5 4 2 2 2" xfId="18563"/>
    <cellStyle name="40 % - Markeringsfarve4 5 4 2 3" xfId="13579"/>
    <cellStyle name="40 % - Markeringsfarve4 5 4 2 4" xfId="24936"/>
    <cellStyle name="40 % - Markeringsfarve4 5 4 3" xfId="4435"/>
    <cellStyle name="40 % - Markeringsfarve4 5 4 3 2" xfId="9419"/>
    <cellStyle name="40 % - Markeringsfarve4 5 4 3 2 2" xfId="20224"/>
    <cellStyle name="40 % - Markeringsfarve4 5 4 3 3" xfId="15240"/>
    <cellStyle name="40 % - Markeringsfarve4 5 4 3 4" xfId="26597"/>
    <cellStyle name="40 % - Markeringsfarve4 5 4 4" xfId="6097"/>
    <cellStyle name="40 % - Markeringsfarve4 5 4 4 2" xfId="16903"/>
    <cellStyle name="40 % - Markeringsfarve4 5 4 5" xfId="11919"/>
    <cellStyle name="40 % - Markeringsfarve4 5 4 6" xfId="23275"/>
    <cellStyle name="40 % - Markeringsfarve4 5 5" xfId="1941"/>
    <cellStyle name="40 % - Markeringsfarve4 5 5 2" xfId="6928"/>
    <cellStyle name="40 % - Markeringsfarve4 5 5 2 2" xfId="17734"/>
    <cellStyle name="40 % - Markeringsfarve4 5 5 3" xfId="12750"/>
    <cellStyle name="40 % - Markeringsfarve4 5 5 4" xfId="24107"/>
    <cellStyle name="40 % - Markeringsfarve4 5 6" xfId="3606"/>
    <cellStyle name="40 % - Markeringsfarve4 5 6 2" xfId="8590"/>
    <cellStyle name="40 % - Markeringsfarve4 5 6 2 2" xfId="19395"/>
    <cellStyle name="40 % - Markeringsfarve4 5 6 3" xfId="14411"/>
    <cellStyle name="40 % - Markeringsfarve4 5 6 4" xfId="25768"/>
    <cellStyle name="40 % - Markeringsfarve4 5 7" xfId="5267"/>
    <cellStyle name="40 % - Markeringsfarve4 5 7 2" xfId="16074"/>
    <cellStyle name="40 % - Markeringsfarve4 5 8" xfId="10251"/>
    <cellStyle name="40 % - Markeringsfarve4 5 8 2" xfId="21056"/>
    <cellStyle name="40 % - Markeringsfarve4 5 9" xfId="11085"/>
    <cellStyle name="40 % - Markeringsfarve4 6" xfId="292"/>
    <cellStyle name="40 % - Markeringsfarve4 6 10" xfId="21945"/>
    <cellStyle name="40 % - Markeringsfarve4 6 11" xfId="22498"/>
    <cellStyle name="40 % - Markeringsfarve4 6 2" xfId="609"/>
    <cellStyle name="40 % - Markeringsfarve4 6 2 2" xfId="1441"/>
    <cellStyle name="40 % - Markeringsfarve4 6 2 2 2" xfId="3105"/>
    <cellStyle name="40 % - Markeringsfarve4 6 2 2 2 2" xfId="8092"/>
    <cellStyle name="40 % - Markeringsfarve4 6 2 2 2 2 2" xfId="18897"/>
    <cellStyle name="40 % - Markeringsfarve4 6 2 2 2 3" xfId="13913"/>
    <cellStyle name="40 % - Markeringsfarve4 6 2 2 2 4" xfId="25270"/>
    <cellStyle name="40 % - Markeringsfarve4 6 2 2 3" xfId="4769"/>
    <cellStyle name="40 % - Markeringsfarve4 6 2 2 3 2" xfId="9753"/>
    <cellStyle name="40 % - Markeringsfarve4 6 2 2 3 2 2" xfId="20558"/>
    <cellStyle name="40 % - Markeringsfarve4 6 2 2 3 3" xfId="15574"/>
    <cellStyle name="40 % - Markeringsfarve4 6 2 2 3 4" xfId="26931"/>
    <cellStyle name="40 % - Markeringsfarve4 6 2 2 4" xfId="6431"/>
    <cellStyle name="40 % - Markeringsfarve4 6 2 2 4 2" xfId="17237"/>
    <cellStyle name="40 % - Markeringsfarve4 6 2 2 5" xfId="12253"/>
    <cellStyle name="40 % - Markeringsfarve4 6 2 2 6" xfId="23609"/>
    <cellStyle name="40 % - Markeringsfarve4 6 2 3" xfId="2274"/>
    <cellStyle name="40 % - Markeringsfarve4 6 2 3 2" xfId="7261"/>
    <cellStyle name="40 % - Markeringsfarve4 6 2 3 2 2" xfId="18066"/>
    <cellStyle name="40 % - Markeringsfarve4 6 2 3 3" xfId="13082"/>
    <cellStyle name="40 % - Markeringsfarve4 6 2 3 4" xfId="24439"/>
    <cellStyle name="40 % - Markeringsfarve4 6 2 4" xfId="3938"/>
    <cellStyle name="40 % - Markeringsfarve4 6 2 4 2" xfId="8922"/>
    <cellStyle name="40 % - Markeringsfarve4 6 2 4 2 2" xfId="19727"/>
    <cellStyle name="40 % - Markeringsfarve4 6 2 4 3" xfId="14743"/>
    <cellStyle name="40 % - Markeringsfarve4 6 2 4 4" xfId="26100"/>
    <cellStyle name="40 % - Markeringsfarve4 6 2 5" xfId="5600"/>
    <cellStyle name="40 % - Markeringsfarve4 6 2 5 2" xfId="16406"/>
    <cellStyle name="40 % - Markeringsfarve4 6 2 6" xfId="10586"/>
    <cellStyle name="40 % - Markeringsfarve4 6 2 6 2" xfId="21391"/>
    <cellStyle name="40 % - Markeringsfarve4 6 2 7" xfId="11420"/>
    <cellStyle name="40 % - Markeringsfarve4 6 2 8" xfId="22224"/>
    <cellStyle name="40 % - Markeringsfarve4 6 2 9" xfId="22778"/>
    <cellStyle name="40 % - Markeringsfarve4 6 3" xfId="883"/>
    <cellStyle name="40 % - Markeringsfarve4 6 3 2" xfId="1715"/>
    <cellStyle name="40 % - Markeringsfarve4 6 3 2 2" xfId="3379"/>
    <cellStyle name="40 % - Markeringsfarve4 6 3 2 2 2" xfId="8366"/>
    <cellStyle name="40 % - Markeringsfarve4 6 3 2 2 2 2" xfId="19171"/>
    <cellStyle name="40 % - Markeringsfarve4 6 3 2 2 3" xfId="14187"/>
    <cellStyle name="40 % - Markeringsfarve4 6 3 2 2 4" xfId="25544"/>
    <cellStyle name="40 % - Markeringsfarve4 6 3 2 3" xfId="5043"/>
    <cellStyle name="40 % - Markeringsfarve4 6 3 2 3 2" xfId="10027"/>
    <cellStyle name="40 % - Markeringsfarve4 6 3 2 3 2 2" xfId="20832"/>
    <cellStyle name="40 % - Markeringsfarve4 6 3 2 3 3" xfId="15848"/>
    <cellStyle name="40 % - Markeringsfarve4 6 3 2 3 4" xfId="27205"/>
    <cellStyle name="40 % - Markeringsfarve4 6 3 2 4" xfId="6705"/>
    <cellStyle name="40 % - Markeringsfarve4 6 3 2 4 2" xfId="17511"/>
    <cellStyle name="40 % - Markeringsfarve4 6 3 2 5" xfId="12527"/>
    <cellStyle name="40 % - Markeringsfarve4 6 3 2 6" xfId="23883"/>
    <cellStyle name="40 % - Markeringsfarve4 6 3 3" xfId="2548"/>
    <cellStyle name="40 % - Markeringsfarve4 6 3 3 2" xfId="7535"/>
    <cellStyle name="40 % - Markeringsfarve4 6 3 3 2 2" xfId="18340"/>
    <cellStyle name="40 % - Markeringsfarve4 6 3 3 3" xfId="13356"/>
    <cellStyle name="40 % - Markeringsfarve4 6 3 3 4" xfId="24713"/>
    <cellStyle name="40 % - Markeringsfarve4 6 3 4" xfId="4212"/>
    <cellStyle name="40 % - Markeringsfarve4 6 3 4 2" xfId="9196"/>
    <cellStyle name="40 % - Markeringsfarve4 6 3 4 2 2" xfId="20001"/>
    <cellStyle name="40 % - Markeringsfarve4 6 3 4 3" xfId="15017"/>
    <cellStyle name="40 % - Markeringsfarve4 6 3 4 4" xfId="26374"/>
    <cellStyle name="40 % - Markeringsfarve4 6 3 5" xfId="5874"/>
    <cellStyle name="40 % - Markeringsfarve4 6 3 5 2" xfId="16680"/>
    <cellStyle name="40 % - Markeringsfarve4 6 3 6" xfId="10860"/>
    <cellStyle name="40 % - Markeringsfarve4 6 3 6 2" xfId="21665"/>
    <cellStyle name="40 % - Markeringsfarve4 6 3 7" xfId="11695"/>
    <cellStyle name="40 % - Markeringsfarve4 6 3 8" xfId="23052"/>
    <cellStyle name="40 % - Markeringsfarve4 6 4" xfId="1162"/>
    <cellStyle name="40 % - Markeringsfarve4 6 4 2" xfId="2826"/>
    <cellStyle name="40 % - Markeringsfarve4 6 4 2 2" xfId="7813"/>
    <cellStyle name="40 % - Markeringsfarve4 6 4 2 2 2" xfId="18618"/>
    <cellStyle name="40 % - Markeringsfarve4 6 4 2 3" xfId="13634"/>
    <cellStyle name="40 % - Markeringsfarve4 6 4 2 4" xfId="24991"/>
    <cellStyle name="40 % - Markeringsfarve4 6 4 3" xfId="4490"/>
    <cellStyle name="40 % - Markeringsfarve4 6 4 3 2" xfId="9474"/>
    <cellStyle name="40 % - Markeringsfarve4 6 4 3 2 2" xfId="20279"/>
    <cellStyle name="40 % - Markeringsfarve4 6 4 3 3" xfId="15295"/>
    <cellStyle name="40 % - Markeringsfarve4 6 4 3 4" xfId="26652"/>
    <cellStyle name="40 % - Markeringsfarve4 6 4 4" xfId="6152"/>
    <cellStyle name="40 % - Markeringsfarve4 6 4 4 2" xfId="16958"/>
    <cellStyle name="40 % - Markeringsfarve4 6 4 5" xfId="11974"/>
    <cellStyle name="40 % - Markeringsfarve4 6 4 6" xfId="23330"/>
    <cellStyle name="40 % - Markeringsfarve4 6 5" xfId="1996"/>
    <cellStyle name="40 % - Markeringsfarve4 6 5 2" xfId="6983"/>
    <cellStyle name="40 % - Markeringsfarve4 6 5 2 2" xfId="17789"/>
    <cellStyle name="40 % - Markeringsfarve4 6 5 3" xfId="12805"/>
    <cellStyle name="40 % - Markeringsfarve4 6 5 4" xfId="24162"/>
    <cellStyle name="40 % - Markeringsfarve4 6 6" xfId="3661"/>
    <cellStyle name="40 % - Markeringsfarve4 6 6 2" xfId="8645"/>
    <cellStyle name="40 % - Markeringsfarve4 6 6 2 2" xfId="19450"/>
    <cellStyle name="40 % - Markeringsfarve4 6 6 3" xfId="14466"/>
    <cellStyle name="40 % - Markeringsfarve4 6 6 4" xfId="25823"/>
    <cellStyle name="40 % - Markeringsfarve4 6 7" xfId="5322"/>
    <cellStyle name="40 % - Markeringsfarve4 6 7 2" xfId="16129"/>
    <cellStyle name="40 % - Markeringsfarve4 6 8" xfId="10306"/>
    <cellStyle name="40 % - Markeringsfarve4 6 8 2" xfId="21111"/>
    <cellStyle name="40 % - Markeringsfarve4 6 9" xfId="11140"/>
    <cellStyle name="40 % - Markeringsfarve4 7" xfId="347"/>
    <cellStyle name="40 % - Markeringsfarve4 7 10" xfId="22000"/>
    <cellStyle name="40 % - Markeringsfarve4 7 11" xfId="22553"/>
    <cellStyle name="40 % - Markeringsfarve4 7 2" xfId="664"/>
    <cellStyle name="40 % - Markeringsfarve4 7 2 2" xfId="1496"/>
    <cellStyle name="40 % - Markeringsfarve4 7 2 2 2" xfId="3160"/>
    <cellStyle name="40 % - Markeringsfarve4 7 2 2 2 2" xfId="8147"/>
    <cellStyle name="40 % - Markeringsfarve4 7 2 2 2 2 2" xfId="18952"/>
    <cellStyle name="40 % - Markeringsfarve4 7 2 2 2 3" xfId="13968"/>
    <cellStyle name="40 % - Markeringsfarve4 7 2 2 2 4" xfId="25325"/>
    <cellStyle name="40 % - Markeringsfarve4 7 2 2 3" xfId="4824"/>
    <cellStyle name="40 % - Markeringsfarve4 7 2 2 3 2" xfId="9808"/>
    <cellStyle name="40 % - Markeringsfarve4 7 2 2 3 2 2" xfId="20613"/>
    <cellStyle name="40 % - Markeringsfarve4 7 2 2 3 3" xfId="15629"/>
    <cellStyle name="40 % - Markeringsfarve4 7 2 2 3 4" xfId="26986"/>
    <cellStyle name="40 % - Markeringsfarve4 7 2 2 4" xfId="6486"/>
    <cellStyle name="40 % - Markeringsfarve4 7 2 2 4 2" xfId="17292"/>
    <cellStyle name="40 % - Markeringsfarve4 7 2 2 5" xfId="12308"/>
    <cellStyle name="40 % - Markeringsfarve4 7 2 2 6" xfId="23664"/>
    <cellStyle name="40 % - Markeringsfarve4 7 2 3" xfId="2329"/>
    <cellStyle name="40 % - Markeringsfarve4 7 2 3 2" xfId="7316"/>
    <cellStyle name="40 % - Markeringsfarve4 7 2 3 2 2" xfId="18121"/>
    <cellStyle name="40 % - Markeringsfarve4 7 2 3 3" xfId="13137"/>
    <cellStyle name="40 % - Markeringsfarve4 7 2 3 4" xfId="24494"/>
    <cellStyle name="40 % - Markeringsfarve4 7 2 4" xfId="3993"/>
    <cellStyle name="40 % - Markeringsfarve4 7 2 4 2" xfId="8977"/>
    <cellStyle name="40 % - Markeringsfarve4 7 2 4 2 2" xfId="19782"/>
    <cellStyle name="40 % - Markeringsfarve4 7 2 4 3" xfId="14798"/>
    <cellStyle name="40 % - Markeringsfarve4 7 2 4 4" xfId="26155"/>
    <cellStyle name="40 % - Markeringsfarve4 7 2 5" xfId="5655"/>
    <cellStyle name="40 % - Markeringsfarve4 7 2 5 2" xfId="16461"/>
    <cellStyle name="40 % - Markeringsfarve4 7 2 6" xfId="10641"/>
    <cellStyle name="40 % - Markeringsfarve4 7 2 6 2" xfId="21446"/>
    <cellStyle name="40 % - Markeringsfarve4 7 2 7" xfId="11475"/>
    <cellStyle name="40 % - Markeringsfarve4 7 2 8" xfId="22279"/>
    <cellStyle name="40 % - Markeringsfarve4 7 2 9" xfId="22833"/>
    <cellStyle name="40 % - Markeringsfarve4 7 3" xfId="938"/>
    <cellStyle name="40 % - Markeringsfarve4 7 3 2" xfId="1770"/>
    <cellStyle name="40 % - Markeringsfarve4 7 3 2 2" xfId="3434"/>
    <cellStyle name="40 % - Markeringsfarve4 7 3 2 2 2" xfId="8421"/>
    <cellStyle name="40 % - Markeringsfarve4 7 3 2 2 2 2" xfId="19226"/>
    <cellStyle name="40 % - Markeringsfarve4 7 3 2 2 3" xfId="14242"/>
    <cellStyle name="40 % - Markeringsfarve4 7 3 2 2 4" xfId="25599"/>
    <cellStyle name="40 % - Markeringsfarve4 7 3 2 3" xfId="5098"/>
    <cellStyle name="40 % - Markeringsfarve4 7 3 2 3 2" xfId="10082"/>
    <cellStyle name="40 % - Markeringsfarve4 7 3 2 3 2 2" xfId="20887"/>
    <cellStyle name="40 % - Markeringsfarve4 7 3 2 3 3" xfId="15903"/>
    <cellStyle name="40 % - Markeringsfarve4 7 3 2 3 4" xfId="27260"/>
    <cellStyle name="40 % - Markeringsfarve4 7 3 2 4" xfId="6760"/>
    <cellStyle name="40 % - Markeringsfarve4 7 3 2 4 2" xfId="17566"/>
    <cellStyle name="40 % - Markeringsfarve4 7 3 2 5" xfId="12582"/>
    <cellStyle name="40 % - Markeringsfarve4 7 3 2 6" xfId="23938"/>
    <cellStyle name="40 % - Markeringsfarve4 7 3 3" xfId="2603"/>
    <cellStyle name="40 % - Markeringsfarve4 7 3 3 2" xfId="7590"/>
    <cellStyle name="40 % - Markeringsfarve4 7 3 3 2 2" xfId="18395"/>
    <cellStyle name="40 % - Markeringsfarve4 7 3 3 3" xfId="13411"/>
    <cellStyle name="40 % - Markeringsfarve4 7 3 3 4" xfId="24768"/>
    <cellStyle name="40 % - Markeringsfarve4 7 3 4" xfId="4267"/>
    <cellStyle name="40 % - Markeringsfarve4 7 3 4 2" xfId="9251"/>
    <cellStyle name="40 % - Markeringsfarve4 7 3 4 2 2" xfId="20056"/>
    <cellStyle name="40 % - Markeringsfarve4 7 3 4 3" xfId="15072"/>
    <cellStyle name="40 % - Markeringsfarve4 7 3 4 4" xfId="26429"/>
    <cellStyle name="40 % - Markeringsfarve4 7 3 5" xfId="5929"/>
    <cellStyle name="40 % - Markeringsfarve4 7 3 5 2" xfId="16735"/>
    <cellStyle name="40 % - Markeringsfarve4 7 3 6" xfId="10915"/>
    <cellStyle name="40 % - Markeringsfarve4 7 3 6 2" xfId="21720"/>
    <cellStyle name="40 % - Markeringsfarve4 7 3 7" xfId="11750"/>
    <cellStyle name="40 % - Markeringsfarve4 7 3 8" xfId="23107"/>
    <cellStyle name="40 % - Markeringsfarve4 7 4" xfId="1217"/>
    <cellStyle name="40 % - Markeringsfarve4 7 4 2" xfId="2881"/>
    <cellStyle name="40 % - Markeringsfarve4 7 4 2 2" xfId="7868"/>
    <cellStyle name="40 % - Markeringsfarve4 7 4 2 2 2" xfId="18673"/>
    <cellStyle name="40 % - Markeringsfarve4 7 4 2 3" xfId="13689"/>
    <cellStyle name="40 % - Markeringsfarve4 7 4 2 4" xfId="25046"/>
    <cellStyle name="40 % - Markeringsfarve4 7 4 3" xfId="4545"/>
    <cellStyle name="40 % - Markeringsfarve4 7 4 3 2" xfId="9529"/>
    <cellStyle name="40 % - Markeringsfarve4 7 4 3 2 2" xfId="20334"/>
    <cellStyle name="40 % - Markeringsfarve4 7 4 3 3" xfId="15350"/>
    <cellStyle name="40 % - Markeringsfarve4 7 4 3 4" xfId="26707"/>
    <cellStyle name="40 % - Markeringsfarve4 7 4 4" xfId="6207"/>
    <cellStyle name="40 % - Markeringsfarve4 7 4 4 2" xfId="17013"/>
    <cellStyle name="40 % - Markeringsfarve4 7 4 5" xfId="12029"/>
    <cellStyle name="40 % - Markeringsfarve4 7 4 6" xfId="23385"/>
    <cellStyle name="40 % - Markeringsfarve4 7 5" xfId="2051"/>
    <cellStyle name="40 % - Markeringsfarve4 7 5 2" xfId="7038"/>
    <cellStyle name="40 % - Markeringsfarve4 7 5 2 2" xfId="17844"/>
    <cellStyle name="40 % - Markeringsfarve4 7 5 3" xfId="12860"/>
    <cellStyle name="40 % - Markeringsfarve4 7 5 4" xfId="24217"/>
    <cellStyle name="40 % - Markeringsfarve4 7 6" xfId="3716"/>
    <cellStyle name="40 % - Markeringsfarve4 7 6 2" xfId="8700"/>
    <cellStyle name="40 % - Markeringsfarve4 7 6 2 2" xfId="19505"/>
    <cellStyle name="40 % - Markeringsfarve4 7 6 3" xfId="14521"/>
    <cellStyle name="40 % - Markeringsfarve4 7 6 4" xfId="25878"/>
    <cellStyle name="40 % - Markeringsfarve4 7 7" xfId="5377"/>
    <cellStyle name="40 % - Markeringsfarve4 7 7 2" xfId="16184"/>
    <cellStyle name="40 % - Markeringsfarve4 7 8" xfId="10361"/>
    <cellStyle name="40 % - Markeringsfarve4 7 8 2" xfId="21166"/>
    <cellStyle name="40 % - Markeringsfarve4 7 9" xfId="11195"/>
    <cellStyle name="40 % - Markeringsfarve4 8" xfId="448"/>
    <cellStyle name="40 % - Markeringsfarve4 8 2" xfId="1278"/>
    <cellStyle name="40 % - Markeringsfarve4 8 2 2" xfId="2942"/>
    <cellStyle name="40 % - Markeringsfarve4 8 2 2 2" xfId="7929"/>
    <cellStyle name="40 % - Markeringsfarve4 8 2 2 2 2" xfId="18734"/>
    <cellStyle name="40 % - Markeringsfarve4 8 2 2 3" xfId="13750"/>
    <cellStyle name="40 % - Markeringsfarve4 8 2 2 4" xfId="25107"/>
    <cellStyle name="40 % - Markeringsfarve4 8 2 3" xfId="4606"/>
    <cellStyle name="40 % - Markeringsfarve4 8 2 3 2" xfId="9590"/>
    <cellStyle name="40 % - Markeringsfarve4 8 2 3 2 2" xfId="20395"/>
    <cellStyle name="40 % - Markeringsfarve4 8 2 3 3" xfId="15411"/>
    <cellStyle name="40 % - Markeringsfarve4 8 2 3 4" xfId="26768"/>
    <cellStyle name="40 % - Markeringsfarve4 8 2 4" xfId="6268"/>
    <cellStyle name="40 % - Markeringsfarve4 8 2 4 2" xfId="17074"/>
    <cellStyle name="40 % - Markeringsfarve4 8 2 5" xfId="12090"/>
    <cellStyle name="40 % - Markeringsfarve4 8 2 6" xfId="23446"/>
    <cellStyle name="40 % - Markeringsfarve4 8 3" xfId="2113"/>
    <cellStyle name="40 % - Markeringsfarve4 8 3 2" xfId="7100"/>
    <cellStyle name="40 % - Markeringsfarve4 8 3 2 2" xfId="17905"/>
    <cellStyle name="40 % - Markeringsfarve4 8 3 3" xfId="12921"/>
    <cellStyle name="40 % - Markeringsfarve4 8 3 4" xfId="24278"/>
    <cellStyle name="40 % - Markeringsfarve4 8 4" xfId="3777"/>
    <cellStyle name="40 % - Markeringsfarve4 8 4 2" xfId="8761"/>
    <cellStyle name="40 % - Markeringsfarve4 8 4 2 2" xfId="19566"/>
    <cellStyle name="40 % - Markeringsfarve4 8 4 3" xfId="14582"/>
    <cellStyle name="40 % - Markeringsfarve4 8 4 4" xfId="25939"/>
    <cellStyle name="40 % - Markeringsfarve4 8 5" xfId="5439"/>
    <cellStyle name="40 % - Markeringsfarve4 8 5 2" xfId="16245"/>
    <cellStyle name="40 % - Markeringsfarve4 8 6" xfId="10421"/>
    <cellStyle name="40 % - Markeringsfarve4 8 6 2" xfId="21226"/>
    <cellStyle name="40 % - Markeringsfarve4 8 7" xfId="11257"/>
    <cellStyle name="40 % - Markeringsfarve4 8 8" xfId="22061"/>
    <cellStyle name="40 % - Markeringsfarve4 8 9" xfId="22615"/>
    <cellStyle name="40 % - Markeringsfarve4 9" xfId="720"/>
    <cellStyle name="40 % - Markeringsfarve4 9 2" xfId="1552"/>
    <cellStyle name="40 % - Markeringsfarve4 9 2 2" xfId="3216"/>
    <cellStyle name="40 % - Markeringsfarve4 9 2 2 2" xfId="8203"/>
    <cellStyle name="40 % - Markeringsfarve4 9 2 2 2 2" xfId="19008"/>
    <cellStyle name="40 % - Markeringsfarve4 9 2 2 3" xfId="14024"/>
    <cellStyle name="40 % - Markeringsfarve4 9 2 2 4" xfId="25381"/>
    <cellStyle name="40 % - Markeringsfarve4 9 2 3" xfId="4880"/>
    <cellStyle name="40 % - Markeringsfarve4 9 2 3 2" xfId="9864"/>
    <cellStyle name="40 % - Markeringsfarve4 9 2 3 2 2" xfId="20669"/>
    <cellStyle name="40 % - Markeringsfarve4 9 2 3 3" xfId="15685"/>
    <cellStyle name="40 % - Markeringsfarve4 9 2 3 4" xfId="27042"/>
    <cellStyle name="40 % - Markeringsfarve4 9 2 4" xfId="6542"/>
    <cellStyle name="40 % - Markeringsfarve4 9 2 4 2" xfId="17348"/>
    <cellStyle name="40 % - Markeringsfarve4 9 2 5" xfId="12364"/>
    <cellStyle name="40 % - Markeringsfarve4 9 2 6" xfId="23720"/>
    <cellStyle name="40 % - Markeringsfarve4 9 3" xfId="2385"/>
    <cellStyle name="40 % - Markeringsfarve4 9 3 2" xfId="7372"/>
    <cellStyle name="40 % - Markeringsfarve4 9 3 2 2" xfId="18177"/>
    <cellStyle name="40 % - Markeringsfarve4 9 3 3" xfId="13193"/>
    <cellStyle name="40 % - Markeringsfarve4 9 3 4" xfId="24550"/>
    <cellStyle name="40 % - Markeringsfarve4 9 4" xfId="4049"/>
    <cellStyle name="40 % - Markeringsfarve4 9 4 2" xfId="9033"/>
    <cellStyle name="40 % - Markeringsfarve4 9 4 2 2" xfId="19838"/>
    <cellStyle name="40 % - Markeringsfarve4 9 4 3" xfId="14854"/>
    <cellStyle name="40 % - Markeringsfarve4 9 4 4" xfId="26211"/>
    <cellStyle name="40 % - Markeringsfarve4 9 5" xfId="5711"/>
    <cellStyle name="40 % - Markeringsfarve4 9 5 2" xfId="16517"/>
    <cellStyle name="40 % - Markeringsfarve4 9 6" xfId="10697"/>
    <cellStyle name="40 % - Markeringsfarve4 9 6 2" xfId="21502"/>
    <cellStyle name="40 % - Markeringsfarve4 9 7" xfId="11532"/>
    <cellStyle name="40 % - Markeringsfarve4 9 8" xfId="22889"/>
    <cellStyle name="40 % - Markeringsfarve5" xfId="37" builtinId="47" customBuiltin="1"/>
    <cellStyle name="40 % - Markeringsfarve5 10" xfId="1001"/>
    <cellStyle name="40 % - Markeringsfarve5 10 2" xfId="2665"/>
    <cellStyle name="40 % - Markeringsfarve5 10 2 2" xfId="7652"/>
    <cellStyle name="40 % - Markeringsfarve5 10 2 2 2" xfId="18457"/>
    <cellStyle name="40 % - Markeringsfarve5 10 2 3" xfId="13473"/>
    <cellStyle name="40 % - Markeringsfarve5 10 2 4" xfId="24830"/>
    <cellStyle name="40 % - Markeringsfarve5 10 3" xfId="4329"/>
    <cellStyle name="40 % - Markeringsfarve5 10 3 2" xfId="9313"/>
    <cellStyle name="40 % - Markeringsfarve5 10 3 2 2" xfId="20118"/>
    <cellStyle name="40 % - Markeringsfarve5 10 3 3" xfId="15134"/>
    <cellStyle name="40 % - Markeringsfarve5 10 3 4" xfId="26491"/>
    <cellStyle name="40 % - Markeringsfarve5 10 4" xfId="5991"/>
    <cellStyle name="40 % - Markeringsfarve5 10 4 2" xfId="16797"/>
    <cellStyle name="40 % - Markeringsfarve5 10 5" xfId="11813"/>
    <cellStyle name="40 % - Markeringsfarve5 10 6" xfId="23169"/>
    <cellStyle name="40 % - Markeringsfarve5 11" xfId="1835"/>
    <cellStyle name="40 % - Markeringsfarve5 11 2" xfId="6822"/>
    <cellStyle name="40 % - Markeringsfarve5 11 2 2" xfId="17628"/>
    <cellStyle name="40 % - Markeringsfarve5 11 3" xfId="12644"/>
    <cellStyle name="40 % - Markeringsfarve5 11 4" xfId="24001"/>
    <cellStyle name="40 % - Markeringsfarve5 12" xfId="3500"/>
    <cellStyle name="40 % - Markeringsfarve5 12 2" xfId="8484"/>
    <cellStyle name="40 % - Markeringsfarve5 12 2 2" xfId="19289"/>
    <cellStyle name="40 % - Markeringsfarve5 12 3" xfId="14305"/>
    <cellStyle name="40 % - Markeringsfarve5 12 4" xfId="25662"/>
    <cellStyle name="40 % - Markeringsfarve5 13" xfId="5161"/>
    <cellStyle name="40 % - Markeringsfarve5 13 2" xfId="15968"/>
    <cellStyle name="40 % - Markeringsfarve5 14" xfId="10145"/>
    <cellStyle name="40 % - Markeringsfarve5 14 2" xfId="20950"/>
    <cellStyle name="40 % - Markeringsfarve5 15" xfId="10979"/>
    <cellStyle name="40 % - Markeringsfarve5 16" xfId="21784"/>
    <cellStyle name="40 % - Markeringsfarve5 17" xfId="22337"/>
    <cellStyle name="40 % - Markeringsfarve5 2" xfId="74"/>
    <cellStyle name="40 % - Markeringsfarve5 2 10" xfId="3520"/>
    <cellStyle name="40 % - Markeringsfarve5 2 10 2" xfId="8504"/>
    <cellStyle name="40 % - Markeringsfarve5 2 10 2 2" xfId="19309"/>
    <cellStyle name="40 % - Markeringsfarve5 2 10 3" xfId="14325"/>
    <cellStyle name="40 % - Markeringsfarve5 2 10 4" xfId="25682"/>
    <cellStyle name="40 % - Markeringsfarve5 2 11" xfId="5181"/>
    <cellStyle name="40 % - Markeringsfarve5 2 11 2" xfId="15988"/>
    <cellStyle name="40 % - Markeringsfarve5 2 12" xfId="10164"/>
    <cellStyle name="40 % - Markeringsfarve5 2 12 2" xfId="20969"/>
    <cellStyle name="40 % - Markeringsfarve5 2 13" xfId="10998"/>
    <cellStyle name="40 % - Markeringsfarve5 2 14" xfId="21803"/>
    <cellStyle name="40 % - Markeringsfarve5 2 15" xfId="22356"/>
    <cellStyle name="40 % - Markeringsfarve5 2 2" xfId="203"/>
    <cellStyle name="40 % - Markeringsfarve5 2 2 10" xfId="21857"/>
    <cellStyle name="40 % - Markeringsfarve5 2 2 11" xfId="22410"/>
    <cellStyle name="40 % - Markeringsfarve5 2 2 2" xfId="521"/>
    <cellStyle name="40 % - Markeringsfarve5 2 2 2 2" xfId="1353"/>
    <cellStyle name="40 % - Markeringsfarve5 2 2 2 2 2" xfId="3017"/>
    <cellStyle name="40 % - Markeringsfarve5 2 2 2 2 2 2" xfId="8004"/>
    <cellStyle name="40 % - Markeringsfarve5 2 2 2 2 2 2 2" xfId="18809"/>
    <cellStyle name="40 % - Markeringsfarve5 2 2 2 2 2 3" xfId="13825"/>
    <cellStyle name="40 % - Markeringsfarve5 2 2 2 2 2 4" xfId="25182"/>
    <cellStyle name="40 % - Markeringsfarve5 2 2 2 2 3" xfId="4681"/>
    <cellStyle name="40 % - Markeringsfarve5 2 2 2 2 3 2" xfId="9665"/>
    <cellStyle name="40 % - Markeringsfarve5 2 2 2 2 3 2 2" xfId="20470"/>
    <cellStyle name="40 % - Markeringsfarve5 2 2 2 2 3 3" xfId="15486"/>
    <cellStyle name="40 % - Markeringsfarve5 2 2 2 2 3 4" xfId="26843"/>
    <cellStyle name="40 % - Markeringsfarve5 2 2 2 2 4" xfId="6343"/>
    <cellStyle name="40 % - Markeringsfarve5 2 2 2 2 4 2" xfId="17149"/>
    <cellStyle name="40 % - Markeringsfarve5 2 2 2 2 5" xfId="12165"/>
    <cellStyle name="40 % - Markeringsfarve5 2 2 2 2 6" xfId="23521"/>
    <cellStyle name="40 % - Markeringsfarve5 2 2 2 3" xfId="2186"/>
    <cellStyle name="40 % - Markeringsfarve5 2 2 2 3 2" xfId="7173"/>
    <cellStyle name="40 % - Markeringsfarve5 2 2 2 3 2 2" xfId="17978"/>
    <cellStyle name="40 % - Markeringsfarve5 2 2 2 3 3" xfId="12994"/>
    <cellStyle name="40 % - Markeringsfarve5 2 2 2 3 4" xfId="24351"/>
    <cellStyle name="40 % - Markeringsfarve5 2 2 2 4" xfId="3850"/>
    <cellStyle name="40 % - Markeringsfarve5 2 2 2 4 2" xfId="8834"/>
    <cellStyle name="40 % - Markeringsfarve5 2 2 2 4 2 2" xfId="19639"/>
    <cellStyle name="40 % - Markeringsfarve5 2 2 2 4 3" xfId="14655"/>
    <cellStyle name="40 % - Markeringsfarve5 2 2 2 4 4" xfId="26012"/>
    <cellStyle name="40 % - Markeringsfarve5 2 2 2 5" xfId="5512"/>
    <cellStyle name="40 % - Markeringsfarve5 2 2 2 5 2" xfId="16318"/>
    <cellStyle name="40 % - Markeringsfarve5 2 2 2 6" xfId="10498"/>
    <cellStyle name="40 % - Markeringsfarve5 2 2 2 6 2" xfId="21303"/>
    <cellStyle name="40 % - Markeringsfarve5 2 2 2 7" xfId="11332"/>
    <cellStyle name="40 % - Markeringsfarve5 2 2 2 8" xfId="22136"/>
    <cellStyle name="40 % - Markeringsfarve5 2 2 2 9" xfId="22690"/>
    <cellStyle name="40 % - Markeringsfarve5 2 2 3" xfId="795"/>
    <cellStyle name="40 % - Markeringsfarve5 2 2 3 2" xfId="1627"/>
    <cellStyle name="40 % - Markeringsfarve5 2 2 3 2 2" xfId="3291"/>
    <cellStyle name="40 % - Markeringsfarve5 2 2 3 2 2 2" xfId="8278"/>
    <cellStyle name="40 % - Markeringsfarve5 2 2 3 2 2 2 2" xfId="19083"/>
    <cellStyle name="40 % - Markeringsfarve5 2 2 3 2 2 3" xfId="14099"/>
    <cellStyle name="40 % - Markeringsfarve5 2 2 3 2 2 4" xfId="25456"/>
    <cellStyle name="40 % - Markeringsfarve5 2 2 3 2 3" xfId="4955"/>
    <cellStyle name="40 % - Markeringsfarve5 2 2 3 2 3 2" xfId="9939"/>
    <cellStyle name="40 % - Markeringsfarve5 2 2 3 2 3 2 2" xfId="20744"/>
    <cellStyle name="40 % - Markeringsfarve5 2 2 3 2 3 3" xfId="15760"/>
    <cellStyle name="40 % - Markeringsfarve5 2 2 3 2 3 4" xfId="27117"/>
    <cellStyle name="40 % - Markeringsfarve5 2 2 3 2 4" xfId="6617"/>
    <cellStyle name="40 % - Markeringsfarve5 2 2 3 2 4 2" xfId="17423"/>
    <cellStyle name="40 % - Markeringsfarve5 2 2 3 2 5" xfId="12439"/>
    <cellStyle name="40 % - Markeringsfarve5 2 2 3 2 6" xfId="23795"/>
    <cellStyle name="40 % - Markeringsfarve5 2 2 3 3" xfId="2460"/>
    <cellStyle name="40 % - Markeringsfarve5 2 2 3 3 2" xfId="7447"/>
    <cellStyle name="40 % - Markeringsfarve5 2 2 3 3 2 2" xfId="18252"/>
    <cellStyle name="40 % - Markeringsfarve5 2 2 3 3 3" xfId="13268"/>
    <cellStyle name="40 % - Markeringsfarve5 2 2 3 3 4" xfId="24625"/>
    <cellStyle name="40 % - Markeringsfarve5 2 2 3 4" xfId="4124"/>
    <cellStyle name="40 % - Markeringsfarve5 2 2 3 4 2" xfId="9108"/>
    <cellStyle name="40 % - Markeringsfarve5 2 2 3 4 2 2" xfId="19913"/>
    <cellStyle name="40 % - Markeringsfarve5 2 2 3 4 3" xfId="14929"/>
    <cellStyle name="40 % - Markeringsfarve5 2 2 3 4 4" xfId="26286"/>
    <cellStyle name="40 % - Markeringsfarve5 2 2 3 5" xfId="5786"/>
    <cellStyle name="40 % - Markeringsfarve5 2 2 3 5 2" xfId="16592"/>
    <cellStyle name="40 % - Markeringsfarve5 2 2 3 6" xfId="10772"/>
    <cellStyle name="40 % - Markeringsfarve5 2 2 3 6 2" xfId="21577"/>
    <cellStyle name="40 % - Markeringsfarve5 2 2 3 7" xfId="11607"/>
    <cellStyle name="40 % - Markeringsfarve5 2 2 3 8" xfId="22964"/>
    <cellStyle name="40 % - Markeringsfarve5 2 2 4" xfId="1074"/>
    <cellStyle name="40 % - Markeringsfarve5 2 2 4 2" xfId="2738"/>
    <cellStyle name="40 % - Markeringsfarve5 2 2 4 2 2" xfId="7725"/>
    <cellStyle name="40 % - Markeringsfarve5 2 2 4 2 2 2" xfId="18530"/>
    <cellStyle name="40 % - Markeringsfarve5 2 2 4 2 3" xfId="13546"/>
    <cellStyle name="40 % - Markeringsfarve5 2 2 4 2 4" xfId="24903"/>
    <cellStyle name="40 % - Markeringsfarve5 2 2 4 3" xfId="4402"/>
    <cellStyle name="40 % - Markeringsfarve5 2 2 4 3 2" xfId="9386"/>
    <cellStyle name="40 % - Markeringsfarve5 2 2 4 3 2 2" xfId="20191"/>
    <cellStyle name="40 % - Markeringsfarve5 2 2 4 3 3" xfId="15207"/>
    <cellStyle name="40 % - Markeringsfarve5 2 2 4 3 4" xfId="26564"/>
    <cellStyle name="40 % - Markeringsfarve5 2 2 4 4" xfId="6064"/>
    <cellStyle name="40 % - Markeringsfarve5 2 2 4 4 2" xfId="16870"/>
    <cellStyle name="40 % - Markeringsfarve5 2 2 4 5" xfId="11886"/>
    <cellStyle name="40 % - Markeringsfarve5 2 2 4 6" xfId="23242"/>
    <cellStyle name="40 % - Markeringsfarve5 2 2 5" xfId="1908"/>
    <cellStyle name="40 % - Markeringsfarve5 2 2 5 2" xfId="6895"/>
    <cellStyle name="40 % - Markeringsfarve5 2 2 5 2 2" xfId="17701"/>
    <cellStyle name="40 % - Markeringsfarve5 2 2 5 3" xfId="12717"/>
    <cellStyle name="40 % - Markeringsfarve5 2 2 5 4" xfId="24074"/>
    <cellStyle name="40 % - Markeringsfarve5 2 2 6" xfId="3573"/>
    <cellStyle name="40 % - Markeringsfarve5 2 2 6 2" xfId="8557"/>
    <cellStyle name="40 % - Markeringsfarve5 2 2 6 2 2" xfId="19362"/>
    <cellStyle name="40 % - Markeringsfarve5 2 2 6 3" xfId="14378"/>
    <cellStyle name="40 % - Markeringsfarve5 2 2 6 4" xfId="25735"/>
    <cellStyle name="40 % - Markeringsfarve5 2 2 7" xfId="5234"/>
    <cellStyle name="40 % - Markeringsfarve5 2 2 7 2" xfId="16041"/>
    <cellStyle name="40 % - Markeringsfarve5 2 2 8" xfId="10218"/>
    <cellStyle name="40 % - Markeringsfarve5 2 2 8 2" xfId="21023"/>
    <cellStyle name="40 % - Markeringsfarve5 2 2 9" xfId="11052"/>
    <cellStyle name="40 % - Markeringsfarve5 2 3" xfId="258"/>
    <cellStyle name="40 % - Markeringsfarve5 2 3 10" xfId="21911"/>
    <cellStyle name="40 % - Markeringsfarve5 2 3 11" xfId="22464"/>
    <cellStyle name="40 % - Markeringsfarve5 2 3 2" xfId="575"/>
    <cellStyle name="40 % - Markeringsfarve5 2 3 2 2" xfId="1407"/>
    <cellStyle name="40 % - Markeringsfarve5 2 3 2 2 2" xfId="3071"/>
    <cellStyle name="40 % - Markeringsfarve5 2 3 2 2 2 2" xfId="8058"/>
    <cellStyle name="40 % - Markeringsfarve5 2 3 2 2 2 2 2" xfId="18863"/>
    <cellStyle name="40 % - Markeringsfarve5 2 3 2 2 2 3" xfId="13879"/>
    <cellStyle name="40 % - Markeringsfarve5 2 3 2 2 2 4" xfId="25236"/>
    <cellStyle name="40 % - Markeringsfarve5 2 3 2 2 3" xfId="4735"/>
    <cellStyle name="40 % - Markeringsfarve5 2 3 2 2 3 2" xfId="9719"/>
    <cellStyle name="40 % - Markeringsfarve5 2 3 2 2 3 2 2" xfId="20524"/>
    <cellStyle name="40 % - Markeringsfarve5 2 3 2 2 3 3" xfId="15540"/>
    <cellStyle name="40 % - Markeringsfarve5 2 3 2 2 3 4" xfId="26897"/>
    <cellStyle name="40 % - Markeringsfarve5 2 3 2 2 4" xfId="6397"/>
    <cellStyle name="40 % - Markeringsfarve5 2 3 2 2 4 2" xfId="17203"/>
    <cellStyle name="40 % - Markeringsfarve5 2 3 2 2 5" xfId="12219"/>
    <cellStyle name="40 % - Markeringsfarve5 2 3 2 2 6" xfId="23575"/>
    <cellStyle name="40 % - Markeringsfarve5 2 3 2 3" xfId="2240"/>
    <cellStyle name="40 % - Markeringsfarve5 2 3 2 3 2" xfId="7227"/>
    <cellStyle name="40 % - Markeringsfarve5 2 3 2 3 2 2" xfId="18032"/>
    <cellStyle name="40 % - Markeringsfarve5 2 3 2 3 3" xfId="13048"/>
    <cellStyle name="40 % - Markeringsfarve5 2 3 2 3 4" xfId="24405"/>
    <cellStyle name="40 % - Markeringsfarve5 2 3 2 4" xfId="3904"/>
    <cellStyle name="40 % - Markeringsfarve5 2 3 2 4 2" xfId="8888"/>
    <cellStyle name="40 % - Markeringsfarve5 2 3 2 4 2 2" xfId="19693"/>
    <cellStyle name="40 % - Markeringsfarve5 2 3 2 4 3" xfId="14709"/>
    <cellStyle name="40 % - Markeringsfarve5 2 3 2 4 4" xfId="26066"/>
    <cellStyle name="40 % - Markeringsfarve5 2 3 2 5" xfId="5566"/>
    <cellStyle name="40 % - Markeringsfarve5 2 3 2 5 2" xfId="16372"/>
    <cellStyle name="40 % - Markeringsfarve5 2 3 2 6" xfId="10552"/>
    <cellStyle name="40 % - Markeringsfarve5 2 3 2 6 2" xfId="21357"/>
    <cellStyle name="40 % - Markeringsfarve5 2 3 2 7" xfId="11386"/>
    <cellStyle name="40 % - Markeringsfarve5 2 3 2 8" xfId="22190"/>
    <cellStyle name="40 % - Markeringsfarve5 2 3 2 9" xfId="22744"/>
    <cellStyle name="40 % - Markeringsfarve5 2 3 3" xfId="849"/>
    <cellStyle name="40 % - Markeringsfarve5 2 3 3 2" xfId="1681"/>
    <cellStyle name="40 % - Markeringsfarve5 2 3 3 2 2" xfId="3345"/>
    <cellStyle name="40 % - Markeringsfarve5 2 3 3 2 2 2" xfId="8332"/>
    <cellStyle name="40 % - Markeringsfarve5 2 3 3 2 2 2 2" xfId="19137"/>
    <cellStyle name="40 % - Markeringsfarve5 2 3 3 2 2 3" xfId="14153"/>
    <cellStyle name="40 % - Markeringsfarve5 2 3 3 2 2 4" xfId="25510"/>
    <cellStyle name="40 % - Markeringsfarve5 2 3 3 2 3" xfId="5009"/>
    <cellStyle name="40 % - Markeringsfarve5 2 3 3 2 3 2" xfId="9993"/>
    <cellStyle name="40 % - Markeringsfarve5 2 3 3 2 3 2 2" xfId="20798"/>
    <cellStyle name="40 % - Markeringsfarve5 2 3 3 2 3 3" xfId="15814"/>
    <cellStyle name="40 % - Markeringsfarve5 2 3 3 2 3 4" xfId="27171"/>
    <cellStyle name="40 % - Markeringsfarve5 2 3 3 2 4" xfId="6671"/>
    <cellStyle name="40 % - Markeringsfarve5 2 3 3 2 4 2" xfId="17477"/>
    <cellStyle name="40 % - Markeringsfarve5 2 3 3 2 5" xfId="12493"/>
    <cellStyle name="40 % - Markeringsfarve5 2 3 3 2 6" xfId="23849"/>
    <cellStyle name="40 % - Markeringsfarve5 2 3 3 3" xfId="2514"/>
    <cellStyle name="40 % - Markeringsfarve5 2 3 3 3 2" xfId="7501"/>
    <cellStyle name="40 % - Markeringsfarve5 2 3 3 3 2 2" xfId="18306"/>
    <cellStyle name="40 % - Markeringsfarve5 2 3 3 3 3" xfId="13322"/>
    <cellStyle name="40 % - Markeringsfarve5 2 3 3 3 4" xfId="24679"/>
    <cellStyle name="40 % - Markeringsfarve5 2 3 3 4" xfId="4178"/>
    <cellStyle name="40 % - Markeringsfarve5 2 3 3 4 2" xfId="9162"/>
    <cellStyle name="40 % - Markeringsfarve5 2 3 3 4 2 2" xfId="19967"/>
    <cellStyle name="40 % - Markeringsfarve5 2 3 3 4 3" xfId="14983"/>
    <cellStyle name="40 % - Markeringsfarve5 2 3 3 4 4" xfId="26340"/>
    <cellStyle name="40 % - Markeringsfarve5 2 3 3 5" xfId="5840"/>
    <cellStyle name="40 % - Markeringsfarve5 2 3 3 5 2" xfId="16646"/>
    <cellStyle name="40 % - Markeringsfarve5 2 3 3 6" xfId="10826"/>
    <cellStyle name="40 % - Markeringsfarve5 2 3 3 6 2" xfId="21631"/>
    <cellStyle name="40 % - Markeringsfarve5 2 3 3 7" xfId="11661"/>
    <cellStyle name="40 % - Markeringsfarve5 2 3 3 8" xfId="23018"/>
    <cellStyle name="40 % - Markeringsfarve5 2 3 4" xfId="1128"/>
    <cellStyle name="40 % - Markeringsfarve5 2 3 4 2" xfId="2792"/>
    <cellStyle name="40 % - Markeringsfarve5 2 3 4 2 2" xfId="7779"/>
    <cellStyle name="40 % - Markeringsfarve5 2 3 4 2 2 2" xfId="18584"/>
    <cellStyle name="40 % - Markeringsfarve5 2 3 4 2 3" xfId="13600"/>
    <cellStyle name="40 % - Markeringsfarve5 2 3 4 2 4" xfId="24957"/>
    <cellStyle name="40 % - Markeringsfarve5 2 3 4 3" xfId="4456"/>
    <cellStyle name="40 % - Markeringsfarve5 2 3 4 3 2" xfId="9440"/>
    <cellStyle name="40 % - Markeringsfarve5 2 3 4 3 2 2" xfId="20245"/>
    <cellStyle name="40 % - Markeringsfarve5 2 3 4 3 3" xfId="15261"/>
    <cellStyle name="40 % - Markeringsfarve5 2 3 4 3 4" xfId="26618"/>
    <cellStyle name="40 % - Markeringsfarve5 2 3 4 4" xfId="6118"/>
    <cellStyle name="40 % - Markeringsfarve5 2 3 4 4 2" xfId="16924"/>
    <cellStyle name="40 % - Markeringsfarve5 2 3 4 5" xfId="11940"/>
    <cellStyle name="40 % - Markeringsfarve5 2 3 4 6" xfId="23296"/>
    <cellStyle name="40 % - Markeringsfarve5 2 3 5" xfId="1962"/>
    <cellStyle name="40 % - Markeringsfarve5 2 3 5 2" xfId="6949"/>
    <cellStyle name="40 % - Markeringsfarve5 2 3 5 2 2" xfId="17755"/>
    <cellStyle name="40 % - Markeringsfarve5 2 3 5 3" xfId="12771"/>
    <cellStyle name="40 % - Markeringsfarve5 2 3 5 4" xfId="24128"/>
    <cellStyle name="40 % - Markeringsfarve5 2 3 6" xfId="3627"/>
    <cellStyle name="40 % - Markeringsfarve5 2 3 6 2" xfId="8611"/>
    <cellStyle name="40 % - Markeringsfarve5 2 3 6 2 2" xfId="19416"/>
    <cellStyle name="40 % - Markeringsfarve5 2 3 6 3" xfId="14432"/>
    <cellStyle name="40 % - Markeringsfarve5 2 3 6 4" xfId="25789"/>
    <cellStyle name="40 % - Markeringsfarve5 2 3 7" xfId="5288"/>
    <cellStyle name="40 % - Markeringsfarve5 2 3 7 2" xfId="16095"/>
    <cellStyle name="40 % - Markeringsfarve5 2 3 8" xfId="10272"/>
    <cellStyle name="40 % - Markeringsfarve5 2 3 8 2" xfId="21077"/>
    <cellStyle name="40 % - Markeringsfarve5 2 3 9" xfId="11106"/>
    <cellStyle name="40 % - Markeringsfarve5 2 4" xfId="313"/>
    <cellStyle name="40 % - Markeringsfarve5 2 4 10" xfId="21966"/>
    <cellStyle name="40 % - Markeringsfarve5 2 4 11" xfId="22519"/>
    <cellStyle name="40 % - Markeringsfarve5 2 4 2" xfId="630"/>
    <cellStyle name="40 % - Markeringsfarve5 2 4 2 2" xfId="1462"/>
    <cellStyle name="40 % - Markeringsfarve5 2 4 2 2 2" xfId="3126"/>
    <cellStyle name="40 % - Markeringsfarve5 2 4 2 2 2 2" xfId="8113"/>
    <cellStyle name="40 % - Markeringsfarve5 2 4 2 2 2 2 2" xfId="18918"/>
    <cellStyle name="40 % - Markeringsfarve5 2 4 2 2 2 3" xfId="13934"/>
    <cellStyle name="40 % - Markeringsfarve5 2 4 2 2 2 4" xfId="25291"/>
    <cellStyle name="40 % - Markeringsfarve5 2 4 2 2 3" xfId="4790"/>
    <cellStyle name="40 % - Markeringsfarve5 2 4 2 2 3 2" xfId="9774"/>
    <cellStyle name="40 % - Markeringsfarve5 2 4 2 2 3 2 2" xfId="20579"/>
    <cellStyle name="40 % - Markeringsfarve5 2 4 2 2 3 3" xfId="15595"/>
    <cellStyle name="40 % - Markeringsfarve5 2 4 2 2 3 4" xfId="26952"/>
    <cellStyle name="40 % - Markeringsfarve5 2 4 2 2 4" xfId="6452"/>
    <cellStyle name="40 % - Markeringsfarve5 2 4 2 2 4 2" xfId="17258"/>
    <cellStyle name="40 % - Markeringsfarve5 2 4 2 2 5" xfId="12274"/>
    <cellStyle name="40 % - Markeringsfarve5 2 4 2 2 6" xfId="23630"/>
    <cellStyle name="40 % - Markeringsfarve5 2 4 2 3" xfId="2295"/>
    <cellStyle name="40 % - Markeringsfarve5 2 4 2 3 2" xfId="7282"/>
    <cellStyle name="40 % - Markeringsfarve5 2 4 2 3 2 2" xfId="18087"/>
    <cellStyle name="40 % - Markeringsfarve5 2 4 2 3 3" xfId="13103"/>
    <cellStyle name="40 % - Markeringsfarve5 2 4 2 3 4" xfId="24460"/>
    <cellStyle name="40 % - Markeringsfarve5 2 4 2 4" xfId="3959"/>
    <cellStyle name="40 % - Markeringsfarve5 2 4 2 4 2" xfId="8943"/>
    <cellStyle name="40 % - Markeringsfarve5 2 4 2 4 2 2" xfId="19748"/>
    <cellStyle name="40 % - Markeringsfarve5 2 4 2 4 3" xfId="14764"/>
    <cellStyle name="40 % - Markeringsfarve5 2 4 2 4 4" xfId="26121"/>
    <cellStyle name="40 % - Markeringsfarve5 2 4 2 5" xfId="5621"/>
    <cellStyle name="40 % - Markeringsfarve5 2 4 2 5 2" xfId="16427"/>
    <cellStyle name="40 % - Markeringsfarve5 2 4 2 6" xfId="10607"/>
    <cellStyle name="40 % - Markeringsfarve5 2 4 2 6 2" xfId="21412"/>
    <cellStyle name="40 % - Markeringsfarve5 2 4 2 7" xfId="11441"/>
    <cellStyle name="40 % - Markeringsfarve5 2 4 2 8" xfId="22245"/>
    <cellStyle name="40 % - Markeringsfarve5 2 4 2 9" xfId="22799"/>
    <cellStyle name="40 % - Markeringsfarve5 2 4 3" xfId="904"/>
    <cellStyle name="40 % - Markeringsfarve5 2 4 3 2" xfId="1736"/>
    <cellStyle name="40 % - Markeringsfarve5 2 4 3 2 2" xfId="3400"/>
    <cellStyle name="40 % - Markeringsfarve5 2 4 3 2 2 2" xfId="8387"/>
    <cellStyle name="40 % - Markeringsfarve5 2 4 3 2 2 2 2" xfId="19192"/>
    <cellStyle name="40 % - Markeringsfarve5 2 4 3 2 2 3" xfId="14208"/>
    <cellStyle name="40 % - Markeringsfarve5 2 4 3 2 2 4" xfId="25565"/>
    <cellStyle name="40 % - Markeringsfarve5 2 4 3 2 3" xfId="5064"/>
    <cellStyle name="40 % - Markeringsfarve5 2 4 3 2 3 2" xfId="10048"/>
    <cellStyle name="40 % - Markeringsfarve5 2 4 3 2 3 2 2" xfId="20853"/>
    <cellStyle name="40 % - Markeringsfarve5 2 4 3 2 3 3" xfId="15869"/>
    <cellStyle name="40 % - Markeringsfarve5 2 4 3 2 3 4" xfId="27226"/>
    <cellStyle name="40 % - Markeringsfarve5 2 4 3 2 4" xfId="6726"/>
    <cellStyle name="40 % - Markeringsfarve5 2 4 3 2 4 2" xfId="17532"/>
    <cellStyle name="40 % - Markeringsfarve5 2 4 3 2 5" xfId="12548"/>
    <cellStyle name="40 % - Markeringsfarve5 2 4 3 2 6" xfId="23904"/>
    <cellStyle name="40 % - Markeringsfarve5 2 4 3 3" xfId="2569"/>
    <cellStyle name="40 % - Markeringsfarve5 2 4 3 3 2" xfId="7556"/>
    <cellStyle name="40 % - Markeringsfarve5 2 4 3 3 2 2" xfId="18361"/>
    <cellStyle name="40 % - Markeringsfarve5 2 4 3 3 3" xfId="13377"/>
    <cellStyle name="40 % - Markeringsfarve5 2 4 3 3 4" xfId="24734"/>
    <cellStyle name="40 % - Markeringsfarve5 2 4 3 4" xfId="4233"/>
    <cellStyle name="40 % - Markeringsfarve5 2 4 3 4 2" xfId="9217"/>
    <cellStyle name="40 % - Markeringsfarve5 2 4 3 4 2 2" xfId="20022"/>
    <cellStyle name="40 % - Markeringsfarve5 2 4 3 4 3" xfId="15038"/>
    <cellStyle name="40 % - Markeringsfarve5 2 4 3 4 4" xfId="26395"/>
    <cellStyle name="40 % - Markeringsfarve5 2 4 3 5" xfId="5895"/>
    <cellStyle name="40 % - Markeringsfarve5 2 4 3 5 2" xfId="16701"/>
    <cellStyle name="40 % - Markeringsfarve5 2 4 3 6" xfId="10881"/>
    <cellStyle name="40 % - Markeringsfarve5 2 4 3 6 2" xfId="21686"/>
    <cellStyle name="40 % - Markeringsfarve5 2 4 3 7" xfId="11716"/>
    <cellStyle name="40 % - Markeringsfarve5 2 4 3 8" xfId="23073"/>
    <cellStyle name="40 % - Markeringsfarve5 2 4 4" xfId="1183"/>
    <cellStyle name="40 % - Markeringsfarve5 2 4 4 2" xfId="2847"/>
    <cellStyle name="40 % - Markeringsfarve5 2 4 4 2 2" xfId="7834"/>
    <cellStyle name="40 % - Markeringsfarve5 2 4 4 2 2 2" xfId="18639"/>
    <cellStyle name="40 % - Markeringsfarve5 2 4 4 2 3" xfId="13655"/>
    <cellStyle name="40 % - Markeringsfarve5 2 4 4 2 4" xfId="25012"/>
    <cellStyle name="40 % - Markeringsfarve5 2 4 4 3" xfId="4511"/>
    <cellStyle name="40 % - Markeringsfarve5 2 4 4 3 2" xfId="9495"/>
    <cellStyle name="40 % - Markeringsfarve5 2 4 4 3 2 2" xfId="20300"/>
    <cellStyle name="40 % - Markeringsfarve5 2 4 4 3 3" xfId="15316"/>
    <cellStyle name="40 % - Markeringsfarve5 2 4 4 3 4" xfId="26673"/>
    <cellStyle name="40 % - Markeringsfarve5 2 4 4 4" xfId="6173"/>
    <cellStyle name="40 % - Markeringsfarve5 2 4 4 4 2" xfId="16979"/>
    <cellStyle name="40 % - Markeringsfarve5 2 4 4 5" xfId="11995"/>
    <cellStyle name="40 % - Markeringsfarve5 2 4 4 6" xfId="23351"/>
    <cellStyle name="40 % - Markeringsfarve5 2 4 5" xfId="2017"/>
    <cellStyle name="40 % - Markeringsfarve5 2 4 5 2" xfId="7004"/>
    <cellStyle name="40 % - Markeringsfarve5 2 4 5 2 2" xfId="17810"/>
    <cellStyle name="40 % - Markeringsfarve5 2 4 5 3" xfId="12826"/>
    <cellStyle name="40 % - Markeringsfarve5 2 4 5 4" xfId="24183"/>
    <cellStyle name="40 % - Markeringsfarve5 2 4 6" xfId="3682"/>
    <cellStyle name="40 % - Markeringsfarve5 2 4 6 2" xfId="8666"/>
    <cellStyle name="40 % - Markeringsfarve5 2 4 6 2 2" xfId="19471"/>
    <cellStyle name="40 % - Markeringsfarve5 2 4 6 3" xfId="14487"/>
    <cellStyle name="40 % - Markeringsfarve5 2 4 6 4" xfId="25844"/>
    <cellStyle name="40 % - Markeringsfarve5 2 4 7" xfId="5343"/>
    <cellStyle name="40 % - Markeringsfarve5 2 4 7 2" xfId="16150"/>
    <cellStyle name="40 % - Markeringsfarve5 2 4 8" xfId="10327"/>
    <cellStyle name="40 % - Markeringsfarve5 2 4 8 2" xfId="21132"/>
    <cellStyle name="40 % - Markeringsfarve5 2 4 9" xfId="11161"/>
    <cellStyle name="40 % - Markeringsfarve5 2 5" xfId="369"/>
    <cellStyle name="40 % - Markeringsfarve5 2 5 10" xfId="22022"/>
    <cellStyle name="40 % - Markeringsfarve5 2 5 11" xfId="22575"/>
    <cellStyle name="40 % - Markeringsfarve5 2 5 2" xfId="686"/>
    <cellStyle name="40 % - Markeringsfarve5 2 5 2 2" xfId="1518"/>
    <cellStyle name="40 % - Markeringsfarve5 2 5 2 2 2" xfId="3182"/>
    <cellStyle name="40 % - Markeringsfarve5 2 5 2 2 2 2" xfId="8169"/>
    <cellStyle name="40 % - Markeringsfarve5 2 5 2 2 2 2 2" xfId="18974"/>
    <cellStyle name="40 % - Markeringsfarve5 2 5 2 2 2 3" xfId="13990"/>
    <cellStyle name="40 % - Markeringsfarve5 2 5 2 2 2 4" xfId="25347"/>
    <cellStyle name="40 % - Markeringsfarve5 2 5 2 2 3" xfId="4846"/>
    <cellStyle name="40 % - Markeringsfarve5 2 5 2 2 3 2" xfId="9830"/>
    <cellStyle name="40 % - Markeringsfarve5 2 5 2 2 3 2 2" xfId="20635"/>
    <cellStyle name="40 % - Markeringsfarve5 2 5 2 2 3 3" xfId="15651"/>
    <cellStyle name="40 % - Markeringsfarve5 2 5 2 2 3 4" xfId="27008"/>
    <cellStyle name="40 % - Markeringsfarve5 2 5 2 2 4" xfId="6508"/>
    <cellStyle name="40 % - Markeringsfarve5 2 5 2 2 4 2" xfId="17314"/>
    <cellStyle name="40 % - Markeringsfarve5 2 5 2 2 5" xfId="12330"/>
    <cellStyle name="40 % - Markeringsfarve5 2 5 2 2 6" xfId="23686"/>
    <cellStyle name="40 % - Markeringsfarve5 2 5 2 3" xfId="2351"/>
    <cellStyle name="40 % - Markeringsfarve5 2 5 2 3 2" xfId="7338"/>
    <cellStyle name="40 % - Markeringsfarve5 2 5 2 3 2 2" xfId="18143"/>
    <cellStyle name="40 % - Markeringsfarve5 2 5 2 3 3" xfId="13159"/>
    <cellStyle name="40 % - Markeringsfarve5 2 5 2 3 4" xfId="24516"/>
    <cellStyle name="40 % - Markeringsfarve5 2 5 2 4" xfId="4015"/>
    <cellStyle name="40 % - Markeringsfarve5 2 5 2 4 2" xfId="8999"/>
    <cellStyle name="40 % - Markeringsfarve5 2 5 2 4 2 2" xfId="19804"/>
    <cellStyle name="40 % - Markeringsfarve5 2 5 2 4 3" xfId="14820"/>
    <cellStyle name="40 % - Markeringsfarve5 2 5 2 4 4" xfId="26177"/>
    <cellStyle name="40 % - Markeringsfarve5 2 5 2 5" xfId="5677"/>
    <cellStyle name="40 % - Markeringsfarve5 2 5 2 5 2" xfId="16483"/>
    <cellStyle name="40 % - Markeringsfarve5 2 5 2 6" xfId="10663"/>
    <cellStyle name="40 % - Markeringsfarve5 2 5 2 6 2" xfId="21468"/>
    <cellStyle name="40 % - Markeringsfarve5 2 5 2 7" xfId="11497"/>
    <cellStyle name="40 % - Markeringsfarve5 2 5 2 8" xfId="22301"/>
    <cellStyle name="40 % - Markeringsfarve5 2 5 2 9" xfId="22855"/>
    <cellStyle name="40 % - Markeringsfarve5 2 5 3" xfId="960"/>
    <cellStyle name="40 % - Markeringsfarve5 2 5 3 2" xfId="1792"/>
    <cellStyle name="40 % - Markeringsfarve5 2 5 3 2 2" xfId="3456"/>
    <cellStyle name="40 % - Markeringsfarve5 2 5 3 2 2 2" xfId="8443"/>
    <cellStyle name="40 % - Markeringsfarve5 2 5 3 2 2 2 2" xfId="19248"/>
    <cellStyle name="40 % - Markeringsfarve5 2 5 3 2 2 3" xfId="14264"/>
    <cellStyle name="40 % - Markeringsfarve5 2 5 3 2 2 4" xfId="25621"/>
    <cellStyle name="40 % - Markeringsfarve5 2 5 3 2 3" xfId="5120"/>
    <cellStyle name="40 % - Markeringsfarve5 2 5 3 2 3 2" xfId="10104"/>
    <cellStyle name="40 % - Markeringsfarve5 2 5 3 2 3 2 2" xfId="20909"/>
    <cellStyle name="40 % - Markeringsfarve5 2 5 3 2 3 3" xfId="15925"/>
    <cellStyle name="40 % - Markeringsfarve5 2 5 3 2 3 4" xfId="27282"/>
    <cellStyle name="40 % - Markeringsfarve5 2 5 3 2 4" xfId="6782"/>
    <cellStyle name="40 % - Markeringsfarve5 2 5 3 2 4 2" xfId="17588"/>
    <cellStyle name="40 % - Markeringsfarve5 2 5 3 2 5" xfId="12604"/>
    <cellStyle name="40 % - Markeringsfarve5 2 5 3 2 6" xfId="23960"/>
    <cellStyle name="40 % - Markeringsfarve5 2 5 3 3" xfId="2625"/>
    <cellStyle name="40 % - Markeringsfarve5 2 5 3 3 2" xfId="7612"/>
    <cellStyle name="40 % - Markeringsfarve5 2 5 3 3 2 2" xfId="18417"/>
    <cellStyle name="40 % - Markeringsfarve5 2 5 3 3 3" xfId="13433"/>
    <cellStyle name="40 % - Markeringsfarve5 2 5 3 3 4" xfId="24790"/>
    <cellStyle name="40 % - Markeringsfarve5 2 5 3 4" xfId="4289"/>
    <cellStyle name="40 % - Markeringsfarve5 2 5 3 4 2" xfId="9273"/>
    <cellStyle name="40 % - Markeringsfarve5 2 5 3 4 2 2" xfId="20078"/>
    <cellStyle name="40 % - Markeringsfarve5 2 5 3 4 3" xfId="15094"/>
    <cellStyle name="40 % - Markeringsfarve5 2 5 3 4 4" xfId="26451"/>
    <cellStyle name="40 % - Markeringsfarve5 2 5 3 5" xfId="5951"/>
    <cellStyle name="40 % - Markeringsfarve5 2 5 3 5 2" xfId="16757"/>
    <cellStyle name="40 % - Markeringsfarve5 2 5 3 6" xfId="10937"/>
    <cellStyle name="40 % - Markeringsfarve5 2 5 3 6 2" xfId="21742"/>
    <cellStyle name="40 % - Markeringsfarve5 2 5 3 7" xfId="11772"/>
    <cellStyle name="40 % - Markeringsfarve5 2 5 3 8" xfId="23129"/>
    <cellStyle name="40 % - Markeringsfarve5 2 5 4" xfId="1239"/>
    <cellStyle name="40 % - Markeringsfarve5 2 5 4 2" xfId="2903"/>
    <cellStyle name="40 % - Markeringsfarve5 2 5 4 2 2" xfId="7890"/>
    <cellStyle name="40 % - Markeringsfarve5 2 5 4 2 2 2" xfId="18695"/>
    <cellStyle name="40 % - Markeringsfarve5 2 5 4 2 3" xfId="13711"/>
    <cellStyle name="40 % - Markeringsfarve5 2 5 4 2 4" xfId="25068"/>
    <cellStyle name="40 % - Markeringsfarve5 2 5 4 3" xfId="4567"/>
    <cellStyle name="40 % - Markeringsfarve5 2 5 4 3 2" xfId="9551"/>
    <cellStyle name="40 % - Markeringsfarve5 2 5 4 3 2 2" xfId="20356"/>
    <cellStyle name="40 % - Markeringsfarve5 2 5 4 3 3" xfId="15372"/>
    <cellStyle name="40 % - Markeringsfarve5 2 5 4 3 4" xfId="26729"/>
    <cellStyle name="40 % - Markeringsfarve5 2 5 4 4" xfId="6229"/>
    <cellStyle name="40 % - Markeringsfarve5 2 5 4 4 2" xfId="17035"/>
    <cellStyle name="40 % - Markeringsfarve5 2 5 4 5" xfId="12051"/>
    <cellStyle name="40 % - Markeringsfarve5 2 5 4 6" xfId="23407"/>
    <cellStyle name="40 % - Markeringsfarve5 2 5 5" xfId="2073"/>
    <cellStyle name="40 % - Markeringsfarve5 2 5 5 2" xfId="7060"/>
    <cellStyle name="40 % - Markeringsfarve5 2 5 5 2 2" xfId="17866"/>
    <cellStyle name="40 % - Markeringsfarve5 2 5 5 3" xfId="12882"/>
    <cellStyle name="40 % - Markeringsfarve5 2 5 5 4" xfId="24239"/>
    <cellStyle name="40 % - Markeringsfarve5 2 5 6" xfId="3738"/>
    <cellStyle name="40 % - Markeringsfarve5 2 5 6 2" xfId="8722"/>
    <cellStyle name="40 % - Markeringsfarve5 2 5 6 2 2" xfId="19527"/>
    <cellStyle name="40 % - Markeringsfarve5 2 5 6 3" xfId="14543"/>
    <cellStyle name="40 % - Markeringsfarve5 2 5 6 4" xfId="25900"/>
    <cellStyle name="40 % - Markeringsfarve5 2 5 7" xfId="5399"/>
    <cellStyle name="40 % - Markeringsfarve5 2 5 7 2" xfId="16206"/>
    <cellStyle name="40 % - Markeringsfarve5 2 5 8" xfId="10383"/>
    <cellStyle name="40 % - Markeringsfarve5 2 5 8 2" xfId="21188"/>
    <cellStyle name="40 % - Markeringsfarve5 2 5 9" xfId="11217"/>
    <cellStyle name="40 % - Markeringsfarve5 2 6" xfId="469"/>
    <cellStyle name="40 % - Markeringsfarve5 2 6 2" xfId="1299"/>
    <cellStyle name="40 % - Markeringsfarve5 2 6 2 2" xfId="2963"/>
    <cellStyle name="40 % - Markeringsfarve5 2 6 2 2 2" xfId="7950"/>
    <cellStyle name="40 % - Markeringsfarve5 2 6 2 2 2 2" xfId="18755"/>
    <cellStyle name="40 % - Markeringsfarve5 2 6 2 2 3" xfId="13771"/>
    <cellStyle name="40 % - Markeringsfarve5 2 6 2 2 4" xfId="25128"/>
    <cellStyle name="40 % - Markeringsfarve5 2 6 2 3" xfId="4627"/>
    <cellStyle name="40 % - Markeringsfarve5 2 6 2 3 2" xfId="9611"/>
    <cellStyle name="40 % - Markeringsfarve5 2 6 2 3 2 2" xfId="20416"/>
    <cellStyle name="40 % - Markeringsfarve5 2 6 2 3 3" xfId="15432"/>
    <cellStyle name="40 % - Markeringsfarve5 2 6 2 3 4" xfId="26789"/>
    <cellStyle name="40 % - Markeringsfarve5 2 6 2 4" xfId="6289"/>
    <cellStyle name="40 % - Markeringsfarve5 2 6 2 4 2" xfId="17095"/>
    <cellStyle name="40 % - Markeringsfarve5 2 6 2 5" xfId="12111"/>
    <cellStyle name="40 % - Markeringsfarve5 2 6 2 6" xfId="23467"/>
    <cellStyle name="40 % - Markeringsfarve5 2 6 3" xfId="2134"/>
    <cellStyle name="40 % - Markeringsfarve5 2 6 3 2" xfId="7121"/>
    <cellStyle name="40 % - Markeringsfarve5 2 6 3 2 2" xfId="17926"/>
    <cellStyle name="40 % - Markeringsfarve5 2 6 3 3" xfId="12942"/>
    <cellStyle name="40 % - Markeringsfarve5 2 6 3 4" xfId="24299"/>
    <cellStyle name="40 % - Markeringsfarve5 2 6 4" xfId="3798"/>
    <cellStyle name="40 % - Markeringsfarve5 2 6 4 2" xfId="8782"/>
    <cellStyle name="40 % - Markeringsfarve5 2 6 4 2 2" xfId="19587"/>
    <cellStyle name="40 % - Markeringsfarve5 2 6 4 3" xfId="14603"/>
    <cellStyle name="40 % - Markeringsfarve5 2 6 4 4" xfId="25960"/>
    <cellStyle name="40 % - Markeringsfarve5 2 6 5" xfId="5460"/>
    <cellStyle name="40 % - Markeringsfarve5 2 6 5 2" xfId="16266"/>
    <cellStyle name="40 % - Markeringsfarve5 2 6 6" xfId="10422"/>
    <cellStyle name="40 % - Markeringsfarve5 2 6 6 2" xfId="21227"/>
    <cellStyle name="40 % - Markeringsfarve5 2 6 7" xfId="11278"/>
    <cellStyle name="40 % - Markeringsfarve5 2 6 8" xfId="22082"/>
    <cellStyle name="40 % - Markeringsfarve5 2 6 9" xfId="22636"/>
    <cellStyle name="40 % - Markeringsfarve5 2 7" xfId="741"/>
    <cellStyle name="40 % - Markeringsfarve5 2 7 2" xfId="1573"/>
    <cellStyle name="40 % - Markeringsfarve5 2 7 2 2" xfId="3237"/>
    <cellStyle name="40 % - Markeringsfarve5 2 7 2 2 2" xfId="8224"/>
    <cellStyle name="40 % - Markeringsfarve5 2 7 2 2 2 2" xfId="19029"/>
    <cellStyle name="40 % - Markeringsfarve5 2 7 2 2 3" xfId="14045"/>
    <cellStyle name="40 % - Markeringsfarve5 2 7 2 2 4" xfId="25402"/>
    <cellStyle name="40 % - Markeringsfarve5 2 7 2 3" xfId="4901"/>
    <cellStyle name="40 % - Markeringsfarve5 2 7 2 3 2" xfId="9885"/>
    <cellStyle name="40 % - Markeringsfarve5 2 7 2 3 2 2" xfId="20690"/>
    <cellStyle name="40 % - Markeringsfarve5 2 7 2 3 3" xfId="15706"/>
    <cellStyle name="40 % - Markeringsfarve5 2 7 2 3 4" xfId="27063"/>
    <cellStyle name="40 % - Markeringsfarve5 2 7 2 4" xfId="6563"/>
    <cellStyle name="40 % - Markeringsfarve5 2 7 2 4 2" xfId="17369"/>
    <cellStyle name="40 % - Markeringsfarve5 2 7 2 5" xfId="12385"/>
    <cellStyle name="40 % - Markeringsfarve5 2 7 2 6" xfId="23741"/>
    <cellStyle name="40 % - Markeringsfarve5 2 7 3" xfId="2406"/>
    <cellStyle name="40 % - Markeringsfarve5 2 7 3 2" xfId="7393"/>
    <cellStyle name="40 % - Markeringsfarve5 2 7 3 2 2" xfId="18198"/>
    <cellStyle name="40 % - Markeringsfarve5 2 7 3 3" xfId="13214"/>
    <cellStyle name="40 % - Markeringsfarve5 2 7 3 4" xfId="24571"/>
    <cellStyle name="40 % - Markeringsfarve5 2 7 4" xfId="4070"/>
    <cellStyle name="40 % - Markeringsfarve5 2 7 4 2" xfId="9054"/>
    <cellStyle name="40 % - Markeringsfarve5 2 7 4 2 2" xfId="19859"/>
    <cellStyle name="40 % - Markeringsfarve5 2 7 4 3" xfId="14875"/>
    <cellStyle name="40 % - Markeringsfarve5 2 7 4 4" xfId="26232"/>
    <cellStyle name="40 % - Markeringsfarve5 2 7 5" xfId="5732"/>
    <cellStyle name="40 % - Markeringsfarve5 2 7 5 2" xfId="16538"/>
    <cellStyle name="40 % - Markeringsfarve5 2 7 6" xfId="10718"/>
    <cellStyle name="40 % - Markeringsfarve5 2 7 6 2" xfId="21523"/>
    <cellStyle name="40 % - Markeringsfarve5 2 7 7" xfId="11553"/>
    <cellStyle name="40 % - Markeringsfarve5 2 7 8" xfId="22910"/>
    <cellStyle name="40 % - Markeringsfarve5 2 8" xfId="1020"/>
    <cellStyle name="40 % - Markeringsfarve5 2 8 2" xfId="2684"/>
    <cellStyle name="40 % - Markeringsfarve5 2 8 2 2" xfId="7671"/>
    <cellStyle name="40 % - Markeringsfarve5 2 8 2 2 2" xfId="18476"/>
    <cellStyle name="40 % - Markeringsfarve5 2 8 2 3" xfId="13492"/>
    <cellStyle name="40 % - Markeringsfarve5 2 8 2 4" xfId="24849"/>
    <cellStyle name="40 % - Markeringsfarve5 2 8 3" xfId="4348"/>
    <cellStyle name="40 % - Markeringsfarve5 2 8 3 2" xfId="9332"/>
    <cellStyle name="40 % - Markeringsfarve5 2 8 3 2 2" xfId="20137"/>
    <cellStyle name="40 % - Markeringsfarve5 2 8 3 3" xfId="15153"/>
    <cellStyle name="40 % - Markeringsfarve5 2 8 3 4" xfId="26510"/>
    <cellStyle name="40 % - Markeringsfarve5 2 8 4" xfId="6010"/>
    <cellStyle name="40 % - Markeringsfarve5 2 8 4 2" xfId="16816"/>
    <cellStyle name="40 % - Markeringsfarve5 2 8 5" xfId="11832"/>
    <cellStyle name="40 % - Markeringsfarve5 2 8 6" xfId="23188"/>
    <cellStyle name="40 % - Markeringsfarve5 2 9" xfId="1855"/>
    <cellStyle name="40 % - Markeringsfarve5 2 9 2" xfId="6842"/>
    <cellStyle name="40 % - Markeringsfarve5 2 9 2 2" xfId="17648"/>
    <cellStyle name="40 % - Markeringsfarve5 2 9 3" xfId="12664"/>
    <cellStyle name="40 % - Markeringsfarve5 2 9 4" xfId="24021"/>
    <cellStyle name="40 % - Markeringsfarve5 3" xfId="102"/>
    <cellStyle name="40 % - Markeringsfarve5 3 10" xfId="3539"/>
    <cellStyle name="40 % - Markeringsfarve5 3 10 2" xfId="8523"/>
    <cellStyle name="40 % - Markeringsfarve5 3 10 2 2" xfId="19328"/>
    <cellStyle name="40 % - Markeringsfarve5 3 10 3" xfId="14344"/>
    <cellStyle name="40 % - Markeringsfarve5 3 10 4" xfId="25701"/>
    <cellStyle name="40 % - Markeringsfarve5 3 11" xfId="5200"/>
    <cellStyle name="40 % - Markeringsfarve5 3 11 2" xfId="16007"/>
    <cellStyle name="40 % - Markeringsfarve5 3 12" xfId="10183"/>
    <cellStyle name="40 % - Markeringsfarve5 3 12 2" xfId="20988"/>
    <cellStyle name="40 % - Markeringsfarve5 3 13" xfId="11017"/>
    <cellStyle name="40 % - Markeringsfarve5 3 14" xfId="21822"/>
    <cellStyle name="40 % - Markeringsfarve5 3 15" xfId="22375"/>
    <cellStyle name="40 % - Markeringsfarve5 3 2" xfId="222"/>
    <cellStyle name="40 % - Markeringsfarve5 3 2 10" xfId="21876"/>
    <cellStyle name="40 % - Markeringsfarve5 3 2 11" xfId="22429"/>
    <cellStyle name="40 % - Markeringsfarve5 3 2 2" xfId="540"/>
    <cellStyle name="40 % - Markeringsfarve5 3 2 2 2" xfId="1372"/>
    <cellStyle name="40 % - Markeringsfarve5 3 2 2 2 2" xfId="3036"/>
    <cellStyle name="40 % - Markeringsfarve5 3 2 2 2 2 2" xfId="8023"/>
    <cellStyle name="40 % - Markeringsfarve5 3 2 2 2 2 2 2" xfId="18828"/>
    <cellStyle name="40 % - Markeringsfarve5 3 2 2 2 2 3" xfId="13844"/>
    <cellStyle name="40 % - Markeringsfarve5 3 2 2 2 2 4" xfId="25201"/>
    <cellStyle name="40 % - Markeringsfarve5 3 2 2 2 3" xfId="4700"/>
    <cellStyle name="40 % - Markeringsfarve5 3 2 2 2 3 2" xfId="9684"/>
    <cellStyle name="40 % - Markeringsfarve5 3 2 2 2 3 2 2" xfId="20489"/>
    <cellStyle name="40 % - Markeringsfarve5 3 2 2 2 3 3" xfId="15505"/>
    <cellStyle name="40 % - Markeringsfarve5 3 2 2 2 3 4" xfId="26862"/>
    <cellStyle name="40 % - Markeringsfarve5 3 2 2 2 4" xfId="6362"/>
    <cellStyle name="40 % - Markeringsfarve5 3 2 2 2 4 2" xfId="17168"/>
    <cellStyle name="40 % - Markeringsfarve5 3 2 2 2 5" xfId="12184"/>
    <cellStyle name="40 % - Markeringsfarve5 3 2 2 2 6" xfId="23540"/>
    <cellStyle name="40 % - Markeringsfarve5 3 2 2 3" xfId="2205"/>
    <cellStyle name="40 % - Markeringsfarve5 3 2 2 3 2" xfId="7192"/>
    <cellStyle name="40 % - Markeringsfarve5 3 2 2 3 2 2" xfId="17997"/>
    <cellStyle name="40 % - Markeringsfarve5 3 2 2 3 3" xfId="13013"/>
    <cellStyle name="40 % - Markeringsfarve5 3 2 2 3 4" xfId="24370"/>
    <cellStyle name="40 % - Markeringsfarve5 3 2 2 4" xfId="3869"/>
    <cellStyle name="40 % - Markeringsfarve5 3 2 2 4 2" xfId="8853"/>
    <cellStyle name="40 % - Markeringsfarve5 3 2 2 4 2 2" xfId="19658"/>
    <cellStyle name="40 % - Markeringsfarve5 3 2 2 4 3" xfId="14674"/>
    <cellStyle name="40 % - Markeringsfarve5 3 2 2 4 4" xfId="26031"/>
    <cellStyle name="40 % - Markeringsfarve5 3 2 2 5" xfId="5531"/>
    <cellStyle name="40 % - Markeringsfarve5 3 2 2 5 2" xfId="16337"/>
    <cellStyle name="40 % - Markeringsfarve5 3 2 2 6" xfId="10517"/>
    <cellStyle name="40 % - Markeringsfarve5 3 2 2 6 2" xfId="21322"/>
    <cellStyle name="40 % - Markeringsfarve5 3 2 2 7" xfId="11351"/>
    <cellStyle name="40 % - Markeringsfarve5 3 2 2 8" xfId="22155"/>
    <cellStyle name="40 % - Markeringsfarve5 3 2 2 9" xfId="22709"/>
    <cellStyle name="40 % - Markeringsfarve5 3 2 3" xfId="814"/>
    <cellStyle name="40 % - Markeringsfarve5 3 2 3 2" xfId="1646"/>
    <cellStyle name="40 % - Markeringsfarve5 3 2 3 2 2" xfId="3310"/>
    <cellStyle name="40 % - Markeringsfarve5 3 2 3 2 2 2" xfId="8297"/>
    <cellStyle name="40 % - Markeringsfarve5 3 2 3 2 2 2 2" xfId="19102"/>
    <cellStyle name="40 % - Markeringsfarve5 3 2 3 2 2 3" xfId="14118"/>
    <cellStyle name="40 % - Markeringsfarve5 3 2 3 2 2 4" xfId="25475"/>
    <cellStyle name="40 % - Markeringsfarve5 3 2 3 2 3" xfId="4974"/>
    <cellStyle name="40 % - Markeringsfarve5 3 2 3 2 3 2" xfId="9958"/>
    <cellStyle name="40 % - Markeringsfarve5 3 2 3 2 3 2 2" xfId="20763"/>
    <cellStyle name="40 % - Markeringsfarve5 3 2 3 2 3 3" xfId="15779"/>
    <cellStyle name="40 % - Markeringsfarve5 3 2 3 2 3 4" xfId="27136"/>
    <cellStyle name="40 % - Markeringsfarve5 3 2 3 2 4" xfId="6636"/>
    <cellStyle name="40 % - Markeringsfarve5 3 2 3 2 4 2" xfId="17442"/>
    <cellStyle name="40 % - Markeringsfarve5 3 2 3 2 5" xfId="12458"/>
    <cellStyle name="40 % - Markeringsfarve5 3 2 3 2 6" xfId="23814"/>
    <cellStyle name="40 % - Markeringsfarve5 3 2 3 3" xfId="2479"/>
    <cellStyle name="40 % - Markeringsfarve5 3 2 3 3 2" xfId="7466"/>
    <cellStyle name="40 % - Markeringsfarve5 3 2 3 3 2 2" xfId="18271"/>
    <cellStyle name="40 % - Markeringsfarve5 3 2 3 3 3" xfId="13287"/>
    <cellStyle name="40 % - Markeringsfarve5 3 2 3 3 4" xfId="24644"/>
    <cellStyle name="40 % - Markeringsfarve5 3 2 3 4" xfId="4143"/>
    <cellStyle name="40 % - Markeringsfarve5 3 2 3 4 2" xfId="9127"/>
    <cellStyle name="40 % - Markeringsfarve5 3 2 3 4 2 2" xfId="19932"/>
    <cellStyle name="40 % - Markeringsfarve5 3 2 3 4 3" xfId="14948"/>
    <cellStyle name="40 % - Markeringsfarve5 3 2 3 4 4" xfId="26305"/>
    <cellStyle name="40 % - Markeringsfarve5 3 2 3 5" xfId="5805"/>
    <cellStyle name="40 % - Markeringsfarve5 3 2 3 5 2" xfId="16611"/>
    <cellStyle name="40 % - Markeringsfarve5 3 2 3 6" xfId="10791"/>
    <cellStyle name="40 % - Markeringsfarve5 3 2 3 6 2" xfId="21596"/>
    <cellStyle name="40 % - Markeringsfarve5 3 2 3 7" xfId="11626"/>
    <cellStyle name="40 % - Markeringsfarve5 3 2 3 8" xfId="22983"/>
    <cellStyle name="40 % - Markeringsfarve5 3 2 4" xfId="1093"/>
    <cellStyle name="40 % - Markeringsfarve5 3 2 4 2" xfId="2757"/>
    <cellStyle name="40 % - Markeringsfarve5 3 2 4 2 2" xfId="7744"/>
    <cellStyle name="40 % - Markeringsfarve5 3 2 4 2 2 2" xfId="18549"/>
    <cellStyle name="40 % - Markeringsfarve5 3 2 4 2 3" xfId="13565"/>
    <cellStyle name="40 % - Markeringsfarve5 3 2 4 2 4" xfId="24922"/>
    <cellStyle name="40 % - Markeringsfarve5 3 2 4 3" xfId="4421"/>
    <cellStyle name="40 % - Markeringsfarve5 3 2 4 3 2" xfId="9405"/>
    <cellStyle name="40 % - Markeringsfarve5 3 2 4 3 2 2" xfId="20210"/>
    <cellStyle name="40 % - Markeringsfarve5 3 2 4 3 3" xfId="15226"/>
    <cellStyle name="40 % - Markeringsfarve5 3 2 4 3 4" xfId="26583"/>
    <cellStyle name="40 % - Markeringsfarve5 3 2 4 4" xfId="6083"/>
    <cellStyle name="40 % - Markeringsfarve5 3 2 4 4 2" xfId="16889"/>
    <cellStyle name="40 % - Markeringsfarve5 3 2 4 5" xfId="11905"/>
    <cellStyle name="40 % - Markeringsfarve5 3 2 4 6" xfId="23261"/>
    <cellStyle name="40 % - Markeringsfarve5 3 2 5" xfId="1927"/>
    <cellStyle name="40 % - Markeringsfarve5 3 2 5 2" xfId="6914"/>
    <cellStyle name="40 % - Markeringsfarve5 3 2 5 2 2" xfId="17720"/>
    <cellStyle name="40 % - Markeringsfarve5 3 2 5 3" xfId="12736"/>
    <cellStyle name="40 % - Markeringsfarve5 3 2 5 4" xfId="24093"/>
    <cellStyle name="40 % - Markeringsfarve5 3 2 6" xfId="3592"/>
    <cellStyle name="40 % - Markeringsfarve5 3 2 6 2" xfId="8576"/>
    <cellStyle name="40 % - Markeringsfarve5 3 2 6 2 2" xfId="19381"/>
    <cellStyle name="40 % - Markeringsfarve5 3 2 6 3" xfId="14397"/>
    <cellStyle name="40 % - Markeringsfarve5 3 2 6 4" xfId="25754"/>
    <cellStyle name="40 % - Markeringsfarve5 3 2 7" xfId="5253"/>
    <cellStyle name="40 % - Markeringsfarve5 3 2 7 2" xfId="16060"/>
    <cellStyle name="40 % - Markeringsfarve5 3 2 8" xfId="10237"/>
    <cellStyle name="40 % - Markeringsfarve5 3 2 8 2" xfId="21042"/>
    <cellStyle name="40 % - Markeringsfarve5 3 2 9" xfId="11071"/>
    <cellStyle name="40 % - Markeringsfarve5 3 3" xfId="277"/>
    <cellStyle name="40 % - Markeringsfarve5 3 3 10" xfId="21930"/>
    <cellStyle name="40 % - Markeringsfarve5 3 3 11" xfId="22483"/>
    <cellStyle name="40 % - Markeringsfarve5 3 3 2" xfId="594"/>
    <cellStyle name="40 % - Markeringsfarve5 3 3 2 2" xfId="1426"/>
    <cellStyle name="40 % - Markeringsfarve5 3 3 2 2 2" xfId="3090"/>
    <cellStyle name="40 % - Markeringsfarve5 3 3 2 2 2 2" xfId="8077"/>
    <cellStyle name="40 % - Markeringsfarve5 3 3 2 2 2 2 2" xfId="18882"/>
    <cellStyle name="40 % - Markeringsfarve5 3 3 2 2 2 3" xfId="13898"/>
    <cellStyle name="40 % - Markeringsfarve5 3 3 2 2 2 4" xfId="25255"/>
    <cellStyle name="40 % - Markeringsfarve5 3 3 2 2 3" xfId="4754"/>
    <cellStyle name="40 % - Markeringsfarve5 3 3 2 2 3 2" xfId="9738"/>
    <cellStyle name="40 % - Markeringsfarve5 3 3 2 2 3 2 2" xfId="20543"/>
    <cellStyle name="40 % - Markeringsfarve5 3 3 2 2 3 3" xfId="15559"/>
    <cellStyle name="40 % - Markeringsfarve5 3 3 2 2 3 4" xfId="26916"/>
    <cellStyle name="40 % - Markeringsfarve5 3 3 2 2 4" xfId="6416"/>
    <cellStyle name="40 % - Markeringsfarve5 3 3 2 2 4 2" xfId="17222"/>
    <cellStyle name="40 % - Markeringsfarve5 3 3 2 2 5" xfId="12238"/>
    <cellStyle name="40 % - Markeringsfarve5 3 3 2 2 6" xfId="23594"/>
    <cellStyle name="40 % - Markeringsfarve5 3 3 2 3" xfId="2259"/>
    <cellStyle name="40 % - Markeringsfarve5 3 3 2 3 2" xfId="7246"/>
    <cellStyle name="40 % - Markeringsfarve5 3 3 2 3 2 2" xfId="18051"/>
    <cellStyle name="40 % - Markeringsfarve5 3 3 2 3 3" xfId="13067"/>
    <cellStyle name="40 % - Markeringsfarve5 3 3 2 3 4" xfId="24424"/>
    <cellStyle name="40 % - Markeringsfarve5 3 3 2 4" xfId="3923"/>
    <cellStyle name="40 % - Markeringsfarve5 3 3 2 4 2" xfId="8907"/>
    <cellStyle name="40 % - Markeringsfarve5 3 3 2 4 2 2" xfId="19712"/>
    <cellStyle name="40 % - Markeringsfarve5 3 3 2 4 3" xfId="14728"/>
    <cellStyle name="40 % - Markeringsfarve5 3 3 2 4 4" xfId="26085"/>
    <cellStyle name="40 % - Markeringsfarve5 3 3 2 5" xfId="5585"/>
    <cellStyle name="40 % - Markeringsfarve5 3 3 2 5 2" xfId="16391"/>
    <cellStyle name="40 % - Markeringsfarve5 3 3 2 6" xfId="10571"/>
    <cellStyle name="40 % - Markeringsfarve5 3 3 2 6 2" xfId="21376"/>
    <cellStyle name="40 % - Markeringsfarve5 3 3 2 7" xfId="11405"/>
    <cellStyle name="40 % - Markeringsfarve5 3 3 2 8" xfId="22209"/>
    <cellStyle name="40 % - Markeringsfarve5 3 3 2 9" xfId="22763"/>
    <cellStyle name="40 % - Markeringsfarve5 3 3 3" xfId="868"/>
    <cellStyle name="40 % - Markeringsfarve5 3 3 3 2" xfId="1700"/>
    <cellStyle name="40 % - Markeringsfarve5 3 3 3 2 2" xfId="3364"/>
    <cellStyle name="40 % - Markeringsfarve5 3 3 3 2 2 2" xfId="8351"/>
    <cellStyle name="40 % - Markeringsfarve5 3 3 3 2 2 2 2" xfId="19156"/>
    <cellStyle name="40 % - Markeringsfarve5 3 3 3 2 2 3" xfId="14172"/>
    <cellStyle name="40 % - Markeringsfarve5 3 3 3 2 2 4" xfId="25529"/>
    <cellStyle name="40 % - Markeringsfarve5 3 3 3 2 3" xfId="5028"/>
    <cellStyle name="40 % - Markeringsfarve5 3 3 3 2 3 2" xfId="10012"/>
    <cellStyle name="40 % - Markeringsfarve5 3 3 3 2 3 2 2" xfId="20817"/>
    <cellStyle name="40 % - Markeringsfarve5 3 3 3 2 3 3" xfId="15833"/>
    <cellStyle name="40 % - Markeringsfarve5 3 3 3 2 3 4" xfId="27190"/>
    <cellStyle name="40 % - Markeringsfarve5 3 3 3 2 4" xfId="6690"/>
    <cellStyle name="40 % - Markeringsfarve5 3 3 3 2 4 2" xfId="17496"/>
    <cellStyle name="40 % - Markeringsfarve5 3 3 3 2 5" xfId="12512"/>
    <cellStyle name="40 % - Markeringsfarve5 3 3 3 2 6" xfId="23868"/>
    <cellStyle name="40 % - Markeringsfarve5 3 3 3 3" xfId="2533"/>
    <cellStyle name="40 % - Markeringsfarve5 3 3 3 3 2" xfId="7520"/>
    <cellStyle name="40 % - Markeringsfarve5 3 3 3 3 2 2" xfId="18325"/>
    <cellStyle name="40 % - Markeringsfarve5 3 3 3 3 3" xfId="13341"/>
    <cellStyle name="40 % - Markeringsfarve5 3 3 3 3 4" xfId="24698"/>
    <cellStyle name="40 % - Markeringsfarve5 3 3 3 4" xfId="4197"/>
    <cellStyle name="40 % - Markeringsfarve5 3 3 3 4 2" xfId="9181"/>
    <cellStyle name="40 % - Markeringsfarve5 3 3 3 4 2 2" xfId="19986"/>
    <cellStyle name="40 % - Markeringsfarve5 3 3 3 4 3" xfId="15002"/>
    <cellStyle name="40 % - Markeringsfarve5 3 3 3 4 4" xfId="26359"/>
    <cellStyle name="40 % - Markeringsfarve5 3 3 3 5" xfId="5859"/>
    <cellStyle name="40 % - Markeringsfarve5 3 3 3 5 2" xfId="16665"/>
    <cellStyle name="40 % - Markeringsfarve5 3 3 3 6" xfId="10845"/>
    <cellStyle name="40 % - Markeringsfarve5 3 3 3 6 2" xfId="21650"/>
    <cellStyle name="40 % - Markeringsfarve5 3 3 3 7" xfId="11680"/>
    <cellStyle name="40 % - Markeringsfarve5 3 3 3 8" xfId="23037"/>
    <cellStyle name="40 % - Markeringsfarve5 3 3 4" xfId="1147"/>
    <cellStyle name="40 % - Markeringsfarve5 3 3 4 2" xfId="2811"/>
    <cellStyle name="40 % - Markeringsfarve5 3 3 4 2 2" xfId="7798"/>
    <cellStyle name="40 % - Markeringsfarve5 3 3 4 2 2 2" xfId="18603"/>
    <cellStyle name="40 % - Markeringsfarve5 3 3 4 2 3" xfId="13619"/>
    <cellStyle name="40 % - Markeringsfarve5 3 3 4 2 4" xfId="24976"/>
    <cellStyle name="40 % - Markeringsfarve5 3 3 4 3" xfId="4475"/>
    <cellStyle name="40 % - Markeringsfarve5 3 3 4 3 2" xfId="9459"/>
    <cellStyle name="40 % - Markeringsfarve5 3 3 4 3 2 2" xfId="20264"/>
    <cellStyle name="40 % - Markeringsfarve5 3 3 4 3 3" xfId="15280"/>
    <cellStyle name="40 % - Markeringsfarve5 3 3 4 3 4" xfId="26637"/>
    <cellStyle name="40 % - Markeringsfarve5 3 3 4 4" xfId="6137"/>
    <cellStyle name="40 % - Markeringsfarve5 3 3 4 4 2" xfId="16943"/>
    <cellStyle name="40 % - Markeringsfarve5 3 3 4 5" xfId="11959"/>
    <cellStyle name="40 % - Markeringsfarve5 3 3 4 6" xfId="23315"/>
    <cellStyle name="40 % - Markeringsfarve5 3 3 5" xfId="1981"/>
    <cellStyle name="40 % - Markeringsfarve5 3 3 5 2" xfId="6968"/>
    <cellStyle name="40 % - Markeringsfarve5 3 3 5 2 2" xfId="17774"/>
    <cellStyle name="40 % - Markeringsfarve5 3 3 5 3" xfId="12790"/>
    <cellStyle name="40 % - Markeringsfarve5 3 3 5 4" xfId="24147"/>
    <cellStyle name="40 % - Markeringsfarve5 3 3 6" xfId="3646"/>
    <cellStyle name="40 % - Markeringsfarve5 3 3 6 2" xfId="8630"/>
    <cellStyle name="40 % - Markeringsfarve5 3 3 6 2 2" xfId="19435"/>
    <cellStyle name="40 % - Markeringsfarve5 3 3 6 3" xfId="14451"/>
    <cellStyle name="40 % - Markeringsfarve5 3 3 6 4" xfId="25808"/>
    <cellStyle name="40 % - Markeringsfarve5 3 3 7" xfId="5307"/>
    <cellStyle name="40 % - Markeringsfarve5 3 3 7 2" xfId="16114"/>
    <cellStyle name="40 % - Markeringsfarve5 3 3 8" xfId="10291"/>
    <cellStyle name="40 % - Markeringsfarve5 3 3 8 2" xfId="21096"/>
    <cellStyle name="40 % - Markeringsfarve5 3 3 9" xfId="11125"/>
    <cellStyle name="40 % - Markeringsfarve5 3 4" xfId="332"/>
    <cellStyle name="40 % - Markeringsfarve5 3 4 10" xfId="21985"/>
    <cellStyle name="40 % - Markeringsfarve5 3 4 11" xfId="22538"/>
    <cellStyle name="40 % - Markeringsfarve5 3 4 2" xfId="649"/>
    <cellStyle name="40 % - Markeringsfarve5 3 4 2 2" xfId="1481"/>
    <cellStyle name="40 % - Markeringsfarve5 3 4 2 2 2" xfId="3145"/>
    <cellStyle name="40 % - Markeringsfarve5 3 4 2 2 2 2" xfId="8132"/>
    <cellStyle name="40 % - Markeringsfarve5 3 4 2 2 2 2 2" xfId="18937"/>
    <cellStyle name="40 % - Markeringsfarve5 3 4 2 2 2 3" xfId="13953"/>
    <cellStyle name="40 % - Markeringsfarve5 3 4 2 2 2 4" xfId="25310"/>
    <cellStyle name="40 % - Markeringsfarve5 3 4 2 2 3" xfId="4809"/>
    <cellStyle name="40 % - Markeringsfarve5 3 4 2 2 3 2" xfId="9793"/>
    <cellStyle name="40 % - Markeringsfarve5 3 4 2 2 3 2 2" xfId="20598"/>
    <cellStyle name="40 % - Markeringsfarve5 3 4 2 2 3 3" xfId="15614"/>
    <cellStyle name="40 % - Markeringsfarve5 3 4 2 2 3 4" xfId="26971"/>
    <cellStyle name="40 % - Markeringsfarve5 3 4 2 2 4" xfId="6471"/>
    <cellStyle name="40 % - Markeringsfarve5 3 4 2 2 4 2" xfId="17277"/>
    <cellStyle name="40 % - Markeringsfarve5 3 4 2 2 5" xfId="12293"/>
    <cellStyle name="40 % - Markeringsfarve5 3 4 2 2 6" xfId="23649"/>
    <cellStyle name="40 % - Markeringsfarve5 3 4 2 3" xfId="2314"/>
    <cellStyle name="40 % - Markeringsfarve5 3 4 2 3 2" xfId="7301"/>
    <cellStyle name="40 % - Markeringsfarve5 3 4 2 3 2 2" xfId="18106"/>
    <cellStyle name="40 % - Markeringsfarve5 3 4 2 3 3" xfId="13122"/>
    <cellStyle name="40 % - Markeringsfarve5 3 4 2 3 4" xfId="24479"/>
    <cellStyle name="40 % - Markeringsfarve5 3 4 2 4" xfId="3978"/>
    <cellStyle name="40 % - Markeringsfarve5 3 4 2 4 2" xfId="8962"/>
    <cellStyle name="40 % - Markeringsfarve5 3 4 2 4 2 2" xfId="19767"/>
    <cellStyle name="40 % - Markeringsfarve5 3 4 2 4 3" xfId="14783"/>
    <cellStyle name="40 % - Markeringsfarve5 3 4 2 4 4" xfId="26140"/>
    <cellStyle name="40 % - Markeringsfarve5 3 4 2 5" xfId="5640"/>
    <cellStyle name="40 % - Markeringsfarve5 3 4 2 5 2" xfId="16446"/>
    <cellStyle name="40 % - Markeringsfarve5 3 4 2 6" xfId="10626"/>
    <cellStyle name="40 % - Markeringsfarve5 3 4 2 6 2" xfId="21431"/>
    <cellStyle name="40 % - Markeringsfarve5 3 4 2 7" xfId="11460"/>
    <cellStyle name="40 % - Markeringsfarve5 3 4 2 8" xfId="22264"/>
    <cellStyle name="40 % - Markeringsfarve5 3 4 2 9" xfId="22818"/>
    <cellStyle name="40 % - Markeringsfarve5 3 4 3" xfId="923"/>
    <cellStyle name="40 % - Markeringsfarve5 3 4 3 2" xfId="1755"/>
    <cellStyle name="40 % - Markeringsfarve5 3 4 3 2 2" xfId="3419"/>
    <cellStyle name="40 % - Markeringsfarve5 3 4 3 2 2 2" xfId="8406"/>
    <cellStyle name="40 % - Markeringsfarve5 3 4 3 2 2 2 2" xfId="19211"/>
    <cellStyle name="40 % - Markeringsfarve5 3 4 3 2 2 3" xfId="14227"/>
    <cellStyle name="40 % - Markeringsfarve5 3 4 3 2 2 4" xfId="25584"/>
    <cellStyle name="40 % - Markeringsfarve5 3 4 3 2 3" xfId="5083"/>
    <cellStyle name="40 % - Markeringsfarve5 3 4 3 2 3 2" xfId="10067"/>
    <cellStyle name="40 % - Markeringsfarve5 3 4 3 2 3 2 2" xfId="20872"/>
    <cellStyle name="40 % - Markeringsfarve5 3 4 3 2 3 3" xfId="15888"/>
    <cellStyle name="40 % - Markeringsfarve5 3 4 3 2 3 4" xfId="27245"/>
    <cellStyle name="40 % - Markeringsfarve5 3 4 3 2 4" xfId="6745"/>
    <cellStyle name="40 % - Markeringsfarve5 3 4 3 2 4 2" xfId="17551"/>
    <cellStyle name="40 % - Markeringsfarve5 3 4 3 2 5" xfId="12567"/>
    <cellStyle name="40 % - Markeringsfarve5 3 4 3 2 6" xfId="23923"/>
    <cellStyle name="40 % - Markeringsfarve5 3 4 3 3" xfId="2588"/>
    <cellStyle name="40 % - Markeringsfarve5 3 4 3 3 2" xfId="7575"/>
    <cellStyle name="40 % - Markeringsfarve5 3 4 3 3 2 2" xfId="18380"/>
    <cellStyle name="40 % - Markeringsfarve5 3 4 3 3 3" xfId="13396"/>
    <cellStyle name="40 % - Markeringsfarve5 3 4 3 3 4" xfId="24753"/>
    <cellStyle name="40 % - Markeringsfarve5 3 4 3 4" xfId="4252"/>
    <cellStyle name="40 % - Markeringsfarve5 3 4 3 4 2" xfId="9236"/>
    <cellStyle name="40 % - Markeringsfarve5 3 4 3 4 2 2" xfId="20041"/>
    <cellStyle name="40 % - Markeringsfarve5 3 4 3 4 3" xfId="15057"/>
    <cellStyle name="40 % - Markeringsfarve5 3 4 3 4 4" xfId="26414"/>
    <cellStyle name="40 % - Markeringsfarve5 3 4 3 5" xfId="5914"/>
    <cellStyle name="40 % - Markeringsfarve5 3 4 3 5 2" xfId="16720"/>
    <cellStyle name="40 % - Markeringsfarve5 3 4 3 6" xfId="10900"/>
    <cellStyle name="40 % - Markeringsfarve5 3 4 3 6 2" xfId="21705"/>
    <cellStyle name="40 % - Markeringsfarve5 3 4 3 7" xfId="11735"/>
    <cellStyle name="40 % - Markeringsfarve5 3 4 3 8" xfId="23092"/>
    <cellStyle name="40 % - Markeringsfarve5 3 4 4" xfId="1202"/>
    <cellStyle name="40 % - Markeringsfarve5 3 4 4 2" xfId="2866"/>
    <cellStyle name="40 % - Markeringsfarve5 3 4 4 2 2" xfId="7853"/>
    <cellStyle name="40 % - Markeringsfarve5 3 4 4 2 2 2" xfId="18658"/>
    <cellStyle name="40 % - Markeringsfarve5 3 4 4 2 3" xfId="13674"/>
    <cellStyle name="40 % - Markeringsfarve5 3 4 4 2 4" xfId="25031"/>
    <cellStyle name="40 % - Markeringsfarve5 3 4 4 3" xfId="4530"/>
    <cellStyle name="40 % - Markeringsfarve5 3 4 4 3 2" xfId="9514"/>
    <cellStyle name="40 % - Markeringsfarve5 3 4 4 3 2 2" xfId="20319"/>
    <cellStyle name="40 % - Markeringsfarve5 3 4 4 3 3" xfId="15335"/>
    <cellStyle name="40 % - Markeringsfarve5 3 4 4 3 4" xfId="26692"/>
    <cellStyle name="40 % - Markeringsfarve5 3 4 4 4" xfId="6192"/>
    <cellStyle name="40 % - Markeringsfarve5 3 4 4 4 2" xfId="16998"/>
    <cellStyle name="40 % - Markeringsfarve5 3 4 4 5" xfId="12014"/>
    <cellStyle name="40 % - Markeringsfarve5 3 4 4 6" xfId="23370"/>
    <cellStyle name="40 % - Markeringsfarve5 3 4 5" xfId="2036"/>
    <cellStyle name="40 % - Markeringsfarve5 3 4 5 2" xfId="7023"/>
    <cellStyle name="40 % - Markeringsfarve5 3 4 5 2 2" xfId="17829"/>
    <cellStyle name="40 % - Markeringsfarve5 3 4 5 3" xfId="12845"/>
    <cellStyle name="40 % - Markeringsfarve5 3 4 5 4" xfId="24202"/>
    <cellStyle name="40 % - Markeringsfarve5 3 4 6" xfId="3701"/>
    <cellStyle name="40 % - Markeringsfarve5 3 4 6 2" xfId="8685"/>
    <cellStyle name="40 % - Markeringsfarve5 3 4 6 2 2" xfId="19490"/>
    <cellStyle name="40 % - Markeringsfarve5 3 4 6 3" xfId="14506"/>
    <cellStyle name="40 % - Markeringsfarve5 3 4 6 4" xfId="25863"/>
    <cellStyle name="40 % - Markeringsfarve5 3 4 7" xfId="5362"/>
    <cellStyle name="40 % - Markeringsfarve5 3 4 7 2" xfId="16169"/>
    <cellStyle name="40 % - Markeringsfarve5 3 4 8" xfId="10346"/>
    <cellStyle name="40 % - Markeringsfarve5 3 4 8 2" xfId="21151"/>
    <cellStyle name="40 % - Markeringsfarve5 3 4 9" xfId="11180"/>
    <cellStyle name="40 % - Markeringsfarve5 3 5" xfId="388"/>
    <cellStyle name="40 % - Markeringsfarve5 3 5 10" xfId="22041"/>
    <cellStyle name="40 % - Markeringsfarve5 3 5 11" xfId="22594"/>
    <cellStyle name="40 % - Markeringsfarve5 3 5 2" xfId="705"/>
    <cellStyle name="40 % - Markeringsfarve5 3 5 2 2" xfId="1537"/>
    <cellStyle name="40 % - Markeringsfarve5 3 5 2 2 2" xfId="3201"/>
    <cellStyle name="40 % - Markeringsfarve5 3 5 2 2 2 2" xfId="8188"/>
    <cellStyle name="40 % - Markeringsfarve5 3 5 2 2 2 2 2" xfId="18993"/>
    <cellStyle name="40 % - Markeringsfarve5 3 5 2 2 2 3" xfId="14009"/>
    <cellStyle name="40 % - Markeringsfarve5 3 5 2 2 2 4" xfId="25366"/>
    <cellStyle name="40 % - Markeringsfarve5 3 5 2 2 3" xfId="4865"/>
    <cellStyle name="40 % - Markeringsfarve5 3 5 2 2 3 2" xfId="9849"/>
    <cellStyle name="40 % - Markeringsfarve5 3 5 2 2 3 2 2" xfId="20654"/>
    <cellStyle name="40 % - Markeringsfarve5 3 5 2 2 3 3" xfId="15670"/>
    <cellStyle name="40 % - Markeringsfarve5 3 5 2 2 3 4" xfId="27027"/>
    <cellStyle name="40 % - Markeringsfarve5 3 5 2 2 4" xfId="6527"/>
    <cellStyle name="40 % - Markeringsfarve5 3 5 2 2 4 2" xfId="17333"/>
    <cellStyle name="40 % - Markeringsfarve5 3 5 2 2 5" xfId="12349"/>
    <cellStyle name="40 % - Markeringsfarve5 3 5 2 2 6" xfId="23705"/>
    <cellStyle name="40 % - Markeringsfarve5 3 5 2 3" xfId="2370"/>
    <cellStyle name="40 % - Markeringsfarve5 3 5 2 3 2" xfId="7357"/>
    <cellStyle name="40 % - Markeringsfarve5 3 5 2 3 2 2" xfId="18162"/>
    <cellStyle name="40 % - Markeringsfarve5 3 5 2 3 3" xfId="13178"/>
    <cellStyle name="40 % - Markeringsfarve5 3 5 2 3 4" xfId="24535"/>
    <cellStyle name="40 % - Markeringsfarve5 3 5 2 4" xfId="4034"/>
    <cellStyle name="40 % - Markeringsfarve5 3 5 2 4 2" xfId="9018"/>
    <cellStyle name="40 % - Markeringsfarve5 3 5 2 4 2 2" xfId="19823"/>
    <cellStyle name="40 % - Markeringsfarve5 3 5 2 4 3" xfId="14839"/>
    <cellStyle name="40 % - Markeringsfarve5 3 5 2 4 4" xfId="26196"/>
    <cellStyle name="40 % - Markeringsfarve5 3 5 2 5" xfId="5696"/>
    <cellStyle name="40 % - Markeringsfarve5 3 5 2 5 2" xfId="16502"/>
    <cellStyle name="40 % - Markeringsfarve5 3 5 2 6" xfId="10682"/>
    <cellStyle name="40 % - Markeringsfarve5 3 5 2 6 2" xfId="21487"/>
    <cellStyle name="40 % - Markeringsfarve5 3 5 2 7" xfId="11516"/>
    <cellStyle name="40 % - Markeringsfarve5 3 5 2 8" xfId="22320"/>
    <cellStyle name="40 % - Markeringsfarve5 3 5 2 9" xfId="22874"/>
    <cellStyle name="40 % - Markeringsfarve5 3 5 3" xfId="979"/>
    <cellStyle name="40 % - Markeringsfarve5 3 5 3 2" xfId="1811"/>
    <cellStyle name="40 % - Markeringsfarve5 3 5 3 2 2" xfId="3475"/>
    <cellStyle name="40 % - Markeringsfarve5 3 5 3 2 2 2" xfId="8462"/>
    <cellStyle name="40 % - Markeringsfarve5 3 5 3 2 2 2 2" xfId="19267"/>
    <cellStyle name="40 % - Markeringsfarve5 3 5 3 2 2 3" xfId="14283"/>
    <cellStyle name="40 % - Markeringsfarve5 3 5 3 2 2 4" xfId="25640"/>
    <cellStyle name="40 % - Markeringsfarve5 3 5 3 2 3" xfId="5139"/>
    <cellStyle name="40 % - Markeringsfarve5 3 5 3 2 3 2" xfId="10123"/>
    <cellStyle name="40 % - Markeringsfarve5 3 5 3 2 3 2 2" xfId="20928"/>
    <cellStyle name="40 % - Markeringsfarve5 3 5 3 2 3 3" xfId="15944"/>
    <cellStyle name="40 % - Markeringsfarve5 3 5 3 2 3 4" xfId="27301"/>
    <cellStyle name="40 % - Markeringsfarve5 3 5 3 2 4" xfId="6801"/>
    <cellStyle name="40 % - Markeringsfarve5 3 5 3 2 4 2" xfId="17607"/>
    <cellStyle name="40 % - Markeringsfarve5 3 5 3 2 5" xfId="12623"/>
    <cellStyle name="40 % - Markeringsfarve5 3 5 3 2 6" xfId="23979"/>
    <cellStyle name="40 % - Markeringsfarve5 3 5 3 3" xfId="2644"/>
    <cellStyle name="40 % - Markeringsfarve5 3 5 3 3 2" xfId="7631"/>
    <cellStyle name="40 % - Markeringsfarve5 3 5 3 3 2 2" xfId="18436"/>
    <cellStyle name="40 % - Markeringsfarve5 3 5 3 3 3" xfId="13452"/>
    <cellStyle name="40 % - Markeringsfarve5 3 5 3 3 4" xfId="24809"/>
    <cellStyle name="40 % - Markeringsfarve5 3 5 3 4" xfId="4308"/>
    <cellStyle name="40 % - Markeringsfarve5 3 5 3 4 2" xfId="9292"/>
    <cellStyle name="40 % - Markeringsfarve5 3 5 3 4 2 2" xfId="20097"/>
    <cellStyle name="40 % - Markeringsfarve5 3 5 3 4 3" xfId="15113"/>
    <cellStyle name="40 % - Markeringsfarve5 3 5 3 4 4" xfId="26470"/>
    <cellStyle name="40 % - Markeringsfarve5 3 5 3 5" xfId="5970"/>
    <cellStyle name="40 % - Markeringsfarve5 3 5 3 5 2" xfId="16776"/>
    <cellStyle name="40 % - Markeringsfarve5 3 5 3 6" xfId="10956"/>
    <cellStyle name="40 % - Markeringsfarve5 3 5 3 6 2" xfId="21761"/>
    <cellStyle name="40 % - Markeringsfarve5 3 5 3 7" xfId="11791"/>
    <cellStyle name="40 % - Markeringsfarve5 3 5 3 8" xfId="23148"/>
    <cellStyle name="40 % - Markeringsfarve5 3 5 4" xfId="1258"/>
    <cellStyle name="40 % - Markeringsfarve5 3 5 4 2" xfId="2922"/>
    <cellStyle name="40 % - Markeringsfarve5 3 5 4 2 2" xfId="7909"/>
    <cellStyle name="40 % - Markeringsfarve5 3 5 4 2 2 2" xfId="18714"/>
    <cellStyle name="40 % - Markeringsfarve5 3 5 4 2 3" xfId="13730"/>
    <cellStyle name="40 % - Markeringsfarve5 3 5 4 2 4" xfId="25087"/>
    <cellStyle name="40 % - Markeringsfarve5 3 5 4 3" xfId="4586"/>
    <cellStyle name="40 % - Markeringsfarve5 3 5 4 3 2" xfId="9570"/>
    <cellStyle name="40 % - Markeringsfarve5 3 5 4 3 2 2" xfId="20375"/>
    <cellStyle name="40 % - Markeringsfarve5 3 5 4 3 3" xfId="15391"/>
    <cellStyle name="40 % - Markeringsfarve5 3 5 4 3 4" xfId="26748"/>
    <cellStyle name="40 % - Markeringsfarve5 3 5 4 4" xfId="6248"/>
    <cellStyle name="40 % - Markeringsfarve5 3 5 4 4 2" xfId="17054"/>
    <cellStyle name="40 % - Markeringsfarve5 3 5 4 5" xfId="12070"/>
    <cellStyle name="40 % - Markeringsfarve5 3 5 4 6" xfId="23426"/>
    <cellStyle name="40 % - Markeringsfarve5 3 5 5" xfId="2092"/>
    <cellStyle name="40 % - Markeringsfarve5 3 5 5 2" xfId="7079"/>
    <cellStyle name="40 % - Markeringsfarve5 3 5 5 2 2" xfId="17885"/>
    <cellStyle name="40 % - Markeringsfarve5 3 5 5 3" xfId="12901"/>
    <cellStyle name="40 % - Markeringsfarve5 3 5 5 4" xfId="24258"/>
    <cellStyle name="40 % - Markeringsfarve5 3 5 6" xfId="3757"/>
    <cellStyle name="40 % - Markeringsfarve5 3 5 6 2" xfId="8741"/>
    <cellStyle name="40 % - Markeringsfarve5 3 5 6 2 2" xfId="19546"/>
    <cellStyle name="40 % - Markeringsfarve5 3 5 6 3" xfId="14562"/>
    <cellStyle name="40 % - Markeringsfarve5 3 5 6 4" xfId="25919"/>
    <cellStyle name="40 % - Markeringsfarve5 3 5 7" xfId="5418"/>
    <cellStyle name="40 % - Markeringsfarve5 3 5 7 2" xfId="16225"/>
    <cellStyle name="40 % - Markeringsfarve5 3 5 8" xfId="10402"/>
    <cellStyle name="40 % - Markeringsfarve5 3 5 8 2" xfId="21207"/>
    <cellStyle name="40 % - Markeringsfarve5 3 5 9" xfId="11236"/>
    <cellStyle name="40 % - Markeringsfarve5 3 6" xfId="488"/>
    <cellStyle name="40 % - Markeringsfarve5 3 6 2" xfId="1318"/>
    <cellStyle name="40 % - Markeringsfarve5 3 6 2 2" xfId="2982"/>
    <cellStyle name="40 % - Markeringsfarve5 3 6 2 2 2" xfId="7969"/>
    <cellStyle name="40 % - Markeringsfarve5 3 6 2 2 2 2" xfId="18774"/>
    <cellStyle name="40 % - Markeringsfarve5 3 6 2 2 3" xfId="13790"/>
    <cellStyle name="40 % - Markeringsfarve5 3 6 2 2 4" xfId="25147"/>
    <cellStyle name="40 % - Markeringsfarve5 3 6 2 3" xfId="4646"/>
    <cellStyle name="40 % - Markeringsfarve5 3 6 2 3 2" xfId="9630"/>
    <cellStyle name="40 % - Markeringsfarve5 3 6 2 3 2 2" xfId="20435"/>
    <cellStyle name="40 % - Markeringsfarve5 3 6 2 3 3" xfId="15451"/>
    <cellStyle name="40 % - Markeringsfarve5 3 6 2 3 4" xfId="26808"/>
    <cellStyle name="40 % - Markeringsfarve5 3 6 2 4" xfId="6308"/>
    <cellStyle name="40 % - Markeringsfarve5 3 6 2 4 2" xfId="17114"/>
    <cellStyle name="40 % - Markeringsfarve5 3 6 2 5" xfId="12130"/>
    <cellStyle name="40 % - Markeringsfarve5 3 6 2 6" xfId="23486"/>
    <cellStyle name="40 % - Markeringsfarve5 3 6 3" xfId="2153"/>
    <cellStyle name="40 % - Markeringsfarve5 3 6 3 2" xfId="7140"/>
    <cellStyle name="40 % - Markeringsfarve5 3 6 3 2 2" xfId="17945"/>
    <cellStyle name="40 % - Markeringsfarve5 3 6 3 3" xfId="12961"/>
    <cellStyle name="40 % - Markeringsfarve5 3 6 3 4" xfId="24318"/>
    <cellStyle name="40 % - Markeringsfarve5 3 6 4" xfId="3817"/>
    <cellStyle name="40 % - Markeringsfarve5 3 6 4 2" xfId="8801"/>
    <cellStyle name="40 % - Markeringsfarve5 3 6 4 2 2" xfId="19606"/>
    <cellStyle name="40 % - Markeringsfarve5 3 6 4 3" xfId="14622"/>
    <cellStyle name="40 % - Markeringsfarve5 3 6 4 4" xfId="25979"/>
    <cellStyle name="40 % - Markeringsfarve5 3 6 5" xfId="5479"/>
    <cellStyle name="40 % - Markeringsfarve5 3 6 5 2" xfId="16285"/>
    <cellStyle name="40 % - Markeringsfarve5 3 6 6" xfId="10463"/>
    <cellStyle name="40 % - Markeringsfarve5 3 6 6 2" xfId="21268"/>
    <cellStyle name="40 % - Markeringsfarve5 3 6 7" xfId="11297"/>
    <cellStyle name="40 % - Markeringsfarve5 3 6 8" xfId="22101"/>
    <cellStyle name="40 % - Markeringsfarve5 3 6 9" xfId="22655"/>
    <cellStyle name="40 % - Markeringsfarve5 3 7" xfId="760"/>
    <cellStyle name="40 % - Markeringsfarve5 3 7 2" xfId="1592"/>
    <cellStyle name="40 % - Markeringsfarve5 3 7 2 2" xfId="3256"/>
    <cellStyle name="40 % - Markeringsfarve5 3 7 2 2 2" xfId="8243"/>
    <cellStyle name="40 % - Markeringsfarve5 3 7 2 2 2 2" xfId="19048"/>
    <cellStyle name="40 % - Markeringsfarve5 3 7 2 2 3" xfId="14064"/>
    <cellStyle name="40 % - Markeringsfarve5 3 7 2 2 4" xfId="25421"/>
    <cellStyle name="40 % - Markeringsfarve5 3 7 2 3" xfId="4920"/>
    <cellStyle name="40 % - Markeringsfarve5 3 7 2 3 2" xfId="9904"/>
    <cellStyle name="40 % - Markeringsfarve5 3 7 2 3 2 2" xfId="20709"/>
    <cellStyle name="40 % - Markeringsfarve5 3 7 2 3 3" xfId="15725"/>
    <cellStyle name="40 % - Markeringsfarve5 3 7 2 3 4" xfId="27082"/>
    <cellStyle name="40 % - Markeringsfarve5 3 7 2 4" xfId="6582"/>
    <cellStyle name="40 % - Markeringsfarve5 3 7 2 4 2" xfId="17388"/>
    <cellStyle name="40 % - Markeringsfarve5 3 7 2 5" xfId="12404"/>
    <cellStyle name="40 % - Markeringsfarve5 3 7 2 6" xfId="23760"/>
    <cellStyle name="40 % - Markeringsfarve5 3 7 3" xfId="2425"/>
    <cellStyle name="40 % - Markeringsfarve5 3 7 3 2" xfId="7412"/>
    <cellStyle name="40 % - Markeringsfarve5 3 7 3 2 2" xfId="18217"/>
    <cellStyle name="40 % - Markeringsfarve5 3 7 3 3" xfId="13233"/>
    <cellStyle name="40 % - Markeringsfarve5 3 7 3 4" xfId="24590"/>
    <cellStyle name="40 % - Markeringsfarve5 3 7 4" xfId="4089"/>
    <cellStyle name="40 % - Markeringsfarve5 3 7 4 2" xfId="9073"/>
    <cellStyle name="40 % - Markeringsfarve5 3 7 4 2 2" xfId="19878"/>
    <cellStyle name="40 % - Markeringsfarve5 3 7 4 3" xfId="14894"/>
    <cellStyle name="40 % - Markeringsfarve5 3 7 4 4" xfId="26251"/>
    <cellStyle name="40 % - Markeringsfarve5 3 7 5" xfId="5751"/>
    <cellStyle name="40 % - Markeringsfarve5 3 7 5 2" xfId="16557"/>
    <cellStyle name="40 % - Markeringsfarve5 3 7 6" xfId="10737"/>
    <cellStyle name="40 % - Markeringsfarve5 3 7 6 2" xfId="21542"/>
    <cellStyle name="40 % - Markeringsfarve5 3 7 7" xfId="11572"/>
    <cellStyle name="40 % - Markeringsfarve5 3 7 8" xfId="22929"/>
    <cellStyle name="40 % - Markeringsfarve5 3 8" xfId="1039"/>
    <cellStyle name="40 % - Markeringsfarve5 3 8 2" xfId="2703"/>
    <cellStyle name="40 % - Markeringsfarve5 3 8 2 2" xfId="7690"/>
    <cellStyle name="40 % - Markeringsfarve5 3 8 2 2 2" xfId="18495"/>
    <cellStyle name="40 % - Markeringsfarve5 3 8 2 3" xfId="13511"/>
    <cellStyle name="40 % - Markeringsfarve5 3 8 2 4" xfId="24868"/>
    <cellStyle name="40 % - Markeringsfarve5 3 8 3" xfId="4367"/>
    <cellStyle name="40 % - Markeringsfarve5 3 8 3 2" xfId="9351"/>
    <cellStyle name="40 % - Markeringsfarve5 3 8 3 2 2" xfId="20156"/>
    <cellStyle name="40 % - Markeringsfarve5 3 8 3 3" xfId="15172"/>
    <cellStyle name="40 % - Markeringsfarve5 3 8 3 4" xfId="26529"/>
    <cellStyle name="40 % - Markeringsfarve5 3 8 4" xfId="6029"/>
    <cellStyle name="40 % - Markeringsfarve5 3 8 4 2" xfId="16835"/>
    <cellStyle name="40 % - Markeringsfarve5 3 8 5" xfId="11851"/>
    <cellStyle name="40 % - Markeringsfarve5 3 8 6" xfId="23207"/>
    <cellStyle name="40 % - Markeringsfarve5 3 9" xfId="1874"/>
    <cellStyle name="40 % - Markeringsfarve5 3 9 2" xfId="6861"/>
    <cellStyle name="40 % - Markeringsfarve5 3 9 2 2" xfId="17667"/>
    <cellStyle name="40 % - Markeringsfarve5 3 9 3" xfId="12683"/>
    <cellStyle name="40 % - Markeringsfarve5 3 9 4" xfId="24040"/>
    <cellStyle name="40 % - Markeringsfarve5 4" xfId="185"/>
    <cellStyle name="40 % - Markeringsfarve5 4 10" xfId="21839"/>
    <cellStyle name="40 % - Markeringsfarve5 4 11" xfId="22392"/>
    <cellStyle name="40 % - Markeringsfarve5 4 2" xfId="505"/>
    <cellStyle name="40 % - Markeringsfarve5 4 2 2" xfId="1335"/>
    <cellStyle name="40 % - Markeringsfarve5 4 2 2 2" xfId="2999"/>
    <cellStyle name="40 % - Markeringsfarve5 4 2 2 2 2" xfId="7986"/>
    <cellStyle name="40 % - Markeringsfarve5 4 2 2 2 2 2" xfId="18791"/>
    <cellStyle name="40 % - Markeringsfarve5 4 2 2 2 3" xfId="13807"/>
    <cellStyle name="40 % - Markeringsfarve5 4 2 2 2 4" xfId="25164"/>
    <cellStyle name="40 % - Markeringsfarve5 4 2 2 3" xfId="4663"/>
    <cellStyle name="40 % - Markeringsfarve5 4 2 2 3 2" xfId="9647"/>
    <cellStyle name="40 % - Markeringsfarve5 4 2 2 3 2 2" xfId="20452"/>
    <cellStyle name="40 % - Markeringsfarve5 4 2 2 3 3" xfId="15468"/>
    <cellStyle name="40 % - Markeringsfarve5 4 2 2 3 4" xfId="26825"/>
    <cellStyle name="40 % - Markeringsfarve5 4 2 2 4" xfId="6325"/>
    <cellStyle name="40 % - Markeringsfarve5 4 2 2 4 2" xfId="17131"/>
    <cellStyle name="40 % - Markeringsfarve5 4 2 2 5" xfId="12147"/>
    <cellStyle name="40 % - Markeringsfarve5 4 2 2 6" xfId="23503"/>
    <cellStyle name="40 % - Markeringsfarve5 4 2 3" xfId="2170"/>
    <cellStyle name="40 % - Markeringsfarve5 4 2 3 2" xfId="7157"/>
    <cellStyle name="40 % - Markeringsfarve5 4 2 3 2 2" xfId="17962"/>
    <cellStyle name="40 % - Markeringsfarve5 4 2 3 3" xfId="12978"/>
    <cellStyle name="40 % - Markeringsfarve5 4 2 3 4" xfId="24335"/>
    <cellStyle name="40 % - Markeringsfarve5 4 2 4" xfId="3834"/>
    <cellStyle name="40 % - Markeringsfarve5 4 2 4 2" xfId="8818"/>
    <cellStyle name="40 % - Markeringsfarve5 4 2 4 2 2" xfId="19623"/>
    <cellStyle name="40 % - Markeringsfarve5 4 2 4 3" xfId="14639"/>
    <cellStyle name="40 % - Markeringsfarve5 4 2 4 4" xfId="25996"/>
    <cellStyle name="40 % - Markeringsfarve5 4 2 5" xfId="5496"/>
    <cellStyle name="40 % - Markeringsfarve5 4 2 5 2" xfId="16302"/>
    <cellStyle name="40 % - Markeringsfarve5 4 2 6" xfId="10480"/>
    <cellStyle name="40 % - Markeringsfarve5 4 2 6 2" xfId="21285"/>
    <cellStyle name="40 % - Markeringsfarve5 4 2 7" xfId="11314"/>
    <cellStyle name="40 % - Markeringsfarve5 4 2 8" xfId="22118"/>
    <cellStyle name="40 % - Markeringsfarve5 4 2 9" xfId="22672"/>
    <cellStyle name="40 % - Markeringsfarve5 4 3" xfId="777"/>
    <cellStyle name="40 % - Markeringsfarve5 4 3 2" xfId="1609"/>
    <cellStyle name="40 % - Markeringsfarve5 4 3 2 2" xfId="3273"/>
    <cellStyle name="40 % - Markeringsfarve5 4 3 2 2 2" xfId="8260"/>
    <cellStyle name="40 % - Markeringsfarve5 4 3 2 2 2 2" xfId="19065"/>
    <cellStyle name="40 % - Markeringsfarve5 4 3 2 2 3" xfId="14081"/>
    <cellStyle name="40 % - Markeringsfarve5 4 3 2 2 4" xfId="25438"/>
    <cellStyle name="40 % - Markeringsfarve5 4 3 2 3" xfId="4937"/>
    <cellStyle name="40 % - Markeringsfarve5 4 3 2 3 2" xfId="9921"/>
    <cellStyle name="40 % - Markeringsfarve5 4 3 2 3 2 2" xfId="20726"/>
    <cellStyle name="40 % - Markeringsfarve5 4 3 2 3 3" xfId="15742"/>
    <cellStyle name="40 % - Markeringsfarve5 4 3 2 3 4" xfId="27099"/>
    <cellStyle name="40 % - Markeringsfarve5 4 3 2 4" xfId="6599"/>
    <cellStyle name="40 % - Markeringsfarve5 4 3 2 4 2" xfId="17405"/>
    <cellStyle name="40 % - Markeringsfarve5 4 3 2 5" xfId="12421"/>
    <cellStyle name="40 % - Markeringsfarve5 4 3 2 6" xfId="23777"/>
    <cellStyle name="40 % - Markeringsfarve5 4 3 3" xfId="2442"/>
    <cellStyle name="40 % - Markeringsfarve5 4 3 3 2" xfId="7429"/>
    <cellStyle name="40 % - Markeringsfarve5 4 3 3 2 2" xfId="18234"/>
    <cellStyle name="40 % - Markeringsfarve5 4 3 3 3" xfId="13250"/>
    <cellStyle name="40 % - Markeringsfarve5 4 3 3 4" xfId="24607"/>
    <cellStyle name="40 % - Markeringsfarve5 4 3 4" xfId="4106"/>
    <cellStyle name="40 % - Markeringsfarve5 4 3 4 2" xfId="9090"/>
    <cellStyle name="40 % - Markeringsfarve5 4 3 4 2 2" xfId="19895"/>
    <cellStyle name="40 % - Markeringsfarve5 4 3 4 3" xfId="14911"/>
    <cellStyle name="40 % - Markeringsfarve5 4 3 4 4" xfId="26268"/>
    <cellStyle name="40 % - Markeringsfarve5 4 3 5" xfId="5768"/>
    <cellStyle name="40 % - Markeringsfarve5 4 3 5 2" xfId="16574"/>
    <cellStyle name="40 % - Markeringsfarve5 4 3 6" xfId="10754"/>
    <cellStyle name="40 % - Markeringsfarve5 4 3 6 2" xfId="21559"/>
    <cellStyle name="40 % - Markeringsfarve5 4 3 7" xfId="11589"/>
    <cellStyle name="40 % - Markeringsfarve5 4 3 8" xfId="22946"/>
    <cellStyle name="40 % - Markeringsfarve5 4 4" xfId="1056"/>
    <cellStyle name="40 % - Markeringsfarve5 4 4 2" xfId="2720"/>
    <cellStyle name="40 % - Markeringsfarve5 4 4 2 2" xfId="7707"/>
    <cellStyle name="40 % - Markeringsfarve5 4 4 2 2 2" xfId="18512"/>
    <cellStyle name="40 % - Markeringsfarve5 4 4 2 3" xfId="13528"/>
    <cellStyle name="40 % - Markeringsfarve5 4 4 2 4" xfId="24885"/>
    <cellStyle name="40 % - Markeringsfarve5 4 4 3" xfId="4384"/>
    <cellStyle name="40 % - Markeringsfarve5 4 4 3 2" xfId="9368"/>
    <cellStyle name="40 % - Markeringsfarve5 4 4 3 2 2" xfId="20173"/>
    <cellStyle name="40 % - Markeringsfarve5 4 4 3 3" xfId="15189"/>
    <cellStyle name="40 % - Markeringsfarve5 4 4 3 4" xfId="26546"/>
    <cellStyle name="40 % - Markeringsfarve5 4 4 4" xfId="6046"/>
    <cellStyle name="40 % - Markeringsfarve5 4 4 4 2" xfId="16852"/>
    <cellStyle name="40 % - Markeringsfarve5 4 4 5" xfId="11868"/>
    <cellStyle name="40 % - Markeringsfarve5 4 4 6" xfId="23224"/>
    <cellStyle name="40 % - Markeringsfarve5 4 5" xfId="1890"/>
    <cellStyle name="40 % - Markeringsfarve5 4 5 2" xfId="6877"/>
    <cellStyle name="40 % - Markeringsfarve5 4 5 2 2" xfId="17683"/>
    <cellStyle name="40 % - Markeringsfarve5 4 5 3" xfId="12699"/>
    <cellStyle name="40 % - Markeringsfarve5 4 5 4" xfId="24056"/>
    <cellStyle name="40 % - Markeringsfarve5 4 6" xfId="3555"/>
    <cellStyle name="40 % - Markeringsfarve5 4 6 2" xfId="8539"/>
    <cellStyle name="40 % - Markeringsfarve5 4 6 2 2" xfId="19344"/>
    <cellStyle name="40 % - Markeringsfarve5 4 6 3" xfId="14360"/>
    <cellStyle name="40 % - Markeringsfarve5 4 6 4" xfId="25717"/>
    <cellStyle name="40 % - Markeringsfarve5 4 7" xfId="5216"/>
    <cellStyle name="40 % - Markeringsfarve5 4 7 2" xfId="16023"/>
    <cellStyle name="40 % - Markeringsfarve5 4 8" xfId="10200"/>
    <cellStyle name="40 % - Markeringsfarve5 4 8 2" xfId="21005"/>
    <cellStyle name="40 % - Markeringsfarve5 4 9" xfId="11034"/>
    <cellStyle name="40 % - Markeringsfarve5 5" xfId="238"/>
    <cellStyle name="40 % - Markeringsfarve5 5 10" xfId="21892"/>
    <cellStyle name="40 % - Markeringsfarve5 5 11" xfId="22445"/>
    <cellStyle name="40 % - Markeringsfarve5 5 2" xfId="556"/>
    <cellStyle name="40 % - Markeringsfarve5 5 2 2" xfId="1388"/>
    <cellStyle name="40 % - Markeringsfarve5 5 2 2 2" xfId="3052"/>
    <cellStyle name="40 % - Markeringsfarve5 5 2 2 2 2" xfId="8039"/>
    <cellStyle name="40 % - Markeringsfarve5 5 2 2 2 2 2" xfId="18844"/>
    <cellStyle name="40 % - Markeringsfarve5 5 2 2 2 3" xfId="13860"/>
    <cellStyle name="40 % - Markeringsfarve5 5 2 2 2 4" xfId="25217"/>
    <cellStyle name="40 % - Markeringsfarve5 5 2 2 3" xfId="4716"/>
    <cellStyle name="40 % - Markeringsfarve5 5 2 2 3 2" xfId="9700"/>
    <cellStyle name="40 % - Markeringsfarve5 5 2 2 3 2 2" xfId="20505"/>
    <cellStyle name="40 % - Markeringsfarve5 5 2 2 3 3" xfId="15521"/>
    <cellStyle name="40 % - Markeringsfarve5 5 2 2 3 4" xfId="26878"/>
    <cellStyle name="40 % - Markeringsfarve5 5 2 2 4" xfId="6378"/>
    <cellStyle name="40 % - Markeringsfarve5 5 2 2 4 2" xfId="17184"/>
    <cellStyle name="40 % - Markeringsfarve5 5 2 2 5" xfId="12200"/>
    <cellStyle name="40 % - Markeringsfarve5 5 2 2 6" xfId="23556"/>
    <cellStyle name="40 % - Markeringsfarve5 5 2 3" xfId="2221"/>
    <cellStyle name="40 % - Markeringsfarve5 5 2 3 2" xfId="7208"/>
    <cellStyle name="40 % - Markeringsfarve5 5 2 3 2 2" xfId="18013"/>
    <cellStyle name="40 % - Markeringsfarve5 5 2 3 3" xfId="13029"/>
    <cellStyle name="40 % - Markeringsfarve5 5 2 3 4" xfId="24386"/>
    <cellStyle name="40 % - Markeringsfarve5 5 2 4" xfId="3885"/>
    <cellStyle name="40 % - Markeringsfarve5 5 2 4 2" xfId="8869"/>
    <cellStyle name="40 % - Markeringsfarve5 5 2 4 2 2" xfId="19674"/>
    <cellStyle name="40 % - Markeringsfarve5 5 2 4 3" xfId="14690"/>
    <cellStyle name="40 % - Markeringsfarve5 5 2 4 4" xfId="26047"/>
    <cellStyle name="40 % - Markeringsfarve5 5 2 5" xfId="5547"/>
    <cellStyle name="40 % - Markeringsfarve5 5 2 5 2" xfId="16353"/>
    <cellStyle name="40 % - Markeringsfarve5 5 2 6" xfId="10533"/>
    <cellStyle name="40 % - Markeringsfarve5 5 2 6 2" xfId="21338"/>
    <cellStyle name="40 % - Markeringsfarve5 5 2 7" xfId="11367"/>
    <cellStyle name="40 % - Markeringsfarve5 5 2 8" xfId="22171"/>
    <cellStyle name="40 % - Markeringsfarve5 5 2 9" xfId="22725"/>
    <cellStyle name="40 % - Markeringsfarve5 5 3" xfId="830"/>
    <cellStyle name="40 % - Markeringsfarve5 5 3 2" xfId="1662"/>
    <cellStyle name="40 % - Markeringsfarve5 5 3 2 2" xfId="3326"/>
    <cellStyle name="40 % - Markeringsfarve5 5 3 2 2 2" xfId="8313"/>
    <cellStyle name="40 % - Markeringsfarve5 5 3 2 2 2 2" xfId="19118"/>
    <cellStyle name="40 % - Markeringsfarve5 5 3 2 2 3" xfId="14134"/>
    <cellStyle name="40 % - Markeringsfarve5 5 3 2 2 4" xfId="25491"/>
    <cellStyle name="40 % - Markeringsfarve5 5 3 2 3" xfId="4990"/>
    <cellStyle name="40 % - Markeringsfarve5 5 3 2 3 2" xfId="9974"/>
    <cellStyle name="40 % - Markeringsfarve5 5 3 2 3 2 2" xfId="20779"/>
    <cellStyle name="40 % - Markeringsfarve5 5 3 2 3 3" xfId="15795"/>
    <cellStyle name="40 % - Markeringsfarve5 5 3 2 3 4" xfId="27152"/>
    <cellStyle name="40 % - Markeringsfarve5 5 3 2 4" xfId="6652"/>
    <cellStyle name="40 % - Markeringsfarve5 5 3 2 4 2" xfId="17458"/>
    <cellStyle name="40 % - Markeringsfarve5 5 3 2 5" xfId="12474"/>
    <cellStyle name="40 % - Markeringsfarve5 5 3 2 6" xfId="23830"/>
    <cellStyle name="40 % - Markeringsfarve5 5 3 3" xfId="2495"/>
    <cellStyle name="40 % - Markeringsfarve5 5 3 3 2" xfId="7482"/>
    <cellStyle name="40 % - Markeringsfarve5 5 3 3 2 2" xfId="18287"/>
    <cellStyle name="40 % - Markeringsfarve5 5 3 3 3" xfId="13303"/>
    <cellStyle name="40 % - Markeringsfarve5 5 3 3 4" xfId="24660"/>
    <cellStyle name="40 % - Markeringsfarve5 5 3 4" xfId="4159"/>
    <cellStyle name="40 % - Markeringsfarve5 5 3 4 2" xfId="9143"/>
    <cellStyle name="40 % - Markeringsfarve5 5 3 4 2 2" xfId="19948"/>
    <cellStyle name="40 % - Markeringsfarve5 5 3 4 3" xfId="14964"/>
    <cellStyle name="40 % - Markeringsfarve5 5 3 4 4" xfId="26321"/>
    <cellStyle name="40 % - Markeringsfarve5 5 3 5" xfId="5821"/>
    <cellStyle name="40 % - Markeringsfarve5 5 3 5 2" xfId="16627"/>
    <cellStyle name="40 % - Markeringsfarve5 5 3 6" xfId="10807"/>
    <cellStyle name="40 % - Markeringsfarve5 5 3 6 2" xfId="21612"/>
    <cellStyle name="40 % - Markeringsfarve5 5 3 7" xfId="11642"/>
    <cellStyle name="40 % - Markeringsfarve5 5 3 8" xfId="22999"/>
    <cellStyle name="40 % - Markeringsfarve5 5 4" xfId="1109"/>
    <cellStyle name="40 % - Markeringsfarve5 5 4 2" xfId="2773"/>
    <cellStyle name="40 % - Markeringsfarve5 5 4 2 2" xfId="7760"/>
    <cellStyle name="40 % - Markeringsfarve5 5 4 2 2 2" xfId="18565"/>
    <cellStyle name="40 % - Markeringsfarve5 5 4 2 3" xfId="13581"/>
    <cellStyle name="40 % - Markeringsfarve5 5 4 2 4" xfId="24938"/>
    <cellStyle name="40 % - Markeringsfarve5 5 4 3" xfId="4437"/>
    <cellStyle name="40 % - Markeringsfarve5 5 4 3 2" xfId="9421"/>
    <cellStyle name="40 % - Markeringsfarve5 5 4 3 2 2" xfId="20226"/>
    <cellStyle name="40 % - Markeringsfarve5 5 4 3 3" xfId="15242"/>
    <cellStyle name="40 % - Markeringsfarve5 5 4 3 4" xfId="26599"/>
    <cellStyle name="40 % - Markeringsfarve5 5 4 4" xfId="6099"/>
    <cellStyle name="40 % - Markeringsfarve5 5 4 4 2" xfId="16905"/>
    <cellStyle name="40 % - Markeringsfarve5 5 4 5" xfId="11921"/>
    <cellStyle name="40 % - Markeringsfarve5 5 4 6" xfId="23277"/>
    <cellStyle name="40 % - Markeringsfarve5 5 5" xfId="1943"/>
    <cellStyle name="40 % - Markeringsfarve5 5 5 2" xfId="6930"/>
    <cellStyle name="40 % - Markeringsfarve5 5 5 2 2" xfId="17736"/>
    <cellStyle name="40 % - Markeringsfarve5 5 5 3" xfId="12752"/>
    <cellStyle name="40 % - Markeringsfarve5 5 5 4" xfId="24109"/>
    <cellStyle name="40 % - Markeringsfarve5 5 6" xfId="3608"/>
    <cellStyle name="40 % - Markeringsfarve5 5 6 2" xfId="8592"/>
    <cellStyle name="40 % - Markeringsfarve5 5 6 2 2" xfId="19397"/>
    <cellStyle name="40 % - Markeringsfarve5 5 6 3" xfId="14413"/>
    <cellStyle name="40 % - Markeringsfarve5 5 6 4" xfId="25770"/>
    <cellStyle name="40 % - Markeringsfarve5 5 7" xfId="5269"/>
    <cellStyle name="40 % - Markeringsfarve5 5 7 2" xfId="16076"/>
    <cellStyle name="40 % - Markeringsfarve5 5 8" xfId="10253"/>
    <cellStyle name="40 % - Markeringsfarve5 5 8 2" xfId="21058"/>
    <cellStyle name="40 % - Markeringsfarve5 5 9" xfId="11087"/>
    <cellStyle name="40 % - Markeringsfarve5 6" xfId="294"/>
    <cellStyle name="40 % - Markeringsfarve5 6 10" xfId="21947"/>
    <cellStyle name="40 % - Markeringsfarve5 6 11" xfId="22500"/>
    <cellStyle name="40 % - Markeringsfarve5 6 2" xfId="611"/>
    <cellStyle name="40 % - Markeringsfarve5 6 2 2" xfId="1443"/>
    <cellStyle name="40 % - Markeringsfarve5 6 2 2 2" xfId="3107"/>
    <cellStyle name="40 % - Markeringsfarve5 6 2 2 2 2" xfId="8094"/>
    <cellStyle name="40 % - Markeringsfarve5 6 2 2 2 2 2" xfId="18899"/>
    <cellStyle name="40 % - Markeringsfarve5 6 2 2 2 3" xfId="13915"/>
    <cellStyle name="40 % - Markeringsfarve5 6 2 2 2 4" xfId="25272"/>
    <cellStyle name="40 % - Markeringsfarve5 6 2 2 3" xfId="4771"/>
    <cellStyle name="40 % - Markeringsfarve5 6 2 2 3 2" xfId="9755"/>
    <cellStyle name="40 % - Markeringsfarve5 6 2 2 3 2 2" xfId="20560"/>
    <cellStyle name="40 % - Markeringsfarve5 6 2 2 3 3" xfId="15576"/>
    <cellStyle name="40 % - Markeringsfarve5 6 2 2 3 4" xfId="26933"/>
    <cellStyle name="40 % - Markeringsfarve5 6 2 2 4" xfId="6433"/>
    <cellStyle name="40 % - Markeringsfarve5 6 2 2 4 2" xfId="17239"/>
    <cellStyle name="40 % - Markeringsfarve5 6 2 2 5" xfId="12255"/>
    <cellStyle name="40 % - Markeringsfarve5 6 2 2 6" xfId="23611"/>
    <cellStyle name="40 % - Markeringsfarve5 6 2 3" xfId="2276"/>
    <cellStyle name="40 % - Markeringsfarve5 6 2 3 2" xfId="7263"/>
    <cellStyle name="40 % - Markeringsfarve5 6 2 3 2 2" xfId="18068"/>
    <cellStyle name="40 % - Markeringsfarve5 6 2 3 3" xfId="13084"/>
    <cellStyle name="40 % - Markeringsfarve5 6 2 3 4" xfId="24441"/>
    <cellStyle name="40 % - Markeringsfarve5 6 2 4" xfId="3940"/>
    <cellStyle name="40 % - Markeringsfarve5 6 2 4 2" xfId="8924"/>
    <cellStyle name="40 % - Markeringsfarve5 6 2 4 2 2" xfId="19729"/>
    <cellStyle name="40 % - Markeringsfarve5 6 2 4 3" xfId="14745"/>
    <cellStyle name="40 % - Markeringsfarve5 6 2 4 4" xfId="26102"/>
    <cellStyle name="40 % - Markeringsfarve5 6 2 5" xfId="5602"/>
    <cellStyle name="40 % - Markeringsfarve5 6 2 5 2" xfId="16408"/>
    <cellStyle name="40 % - Markeringsfarve5 6 2 6" xfId="10588"/>
    <cellStyle name="40 % - Markeringsfarve5 6 2 6 2" xfId="21393"/>
    <cellStyle name="40 % - Markeringsfarve5 6 2 7" xfId="11422"/>
    <cellStyle name="40 % - Markeringsfarve5 6 2 8" xfId="22226"/>
    <cellStyle name="40 % - Markeringsfarve5 6 2 9" xfId="22780"/>
    <cellStyle name="40 % - Markeringsfarve5 6 3" xfId="885"/>
    <cellStyle name="40 % - Markeringsfarve5 6 3 2" xfId="1717"/>
    <cellStyle name="40 % - Markeringsfarve5 6 3 2 2" xfId="3381"/>
    <cellStyle name="40 % - Markeringsfarve5 6 3 2 2 2" xfId="8368"/>
    <cellStyle name="40 % - Markeringsfarve5 6 3 2 2 2 2" xfId="19173"/>
    <cellStyle name="40 % - Markeringsfarve5 6 3 2 2 3" xfId="14189"/>
    <cellStyle name="40 % - Markeringsfarve5 6 3 2 2 4" xfId="25546"/>
    <cellStyle name="40 % - Markeringsfarve5 6 3 2 3" xfId="5045"/>
    <cellStyle name="40 % - Markeringsfarve5 6 3 2 3 2" xfId="10029"/>
    <cellStyle name="40 % - Markeringsfarve5 6 3 2 3 2 2" xfId="20834"/>
    <cellStyle name="40 % - Markeringsfarve5 6 3 2 3 3" xfId="15850"/>
    <cellStyle name="40 % - Markeringsfarve5 6 3 2 3 4" xfId="27207"/>
    <cellStyle name="40 % - Markeringsfarve5 6 3 2 4" xfId="6707"/>
    <cellStyle name="40 % - Markeringsfarve5 6 3 2 4 2" xfId="17513"/>
    <cellStyle name="40 % - Markeringsfarve5 6 3 2 5" xfId="12529"/>
    <cellStyle name="40 % - Markeringsfarve5 6 3 2 6" xfId="23885"/>
    <cellStyle name="40 % - Markeringsfarve5 6 3 3" xfId="2550"/>
    <cellStyle name="40 % - Markeringsfarve5 6 3 3 2" xfId="7537"/>
    <cellStyle name="40 % - Markeringsfarve5 6 3 3 2 2" xfId="18342"/>
    <cellStyle name="40 % - Markeringsfarve5 6 3 3 3" xfId="13358"/>
    <cellStyle name="40 % - Markeringsfarve5 6 3 3 4" xfId="24715"/>
    <cellStyle name="40 % - Markeringsfarve5 6 3 4" xfId="4214"/>
    <cellStyle name="40 % - Markeringsfarve5 6 3 4 2" xfId="9198"/>
    <cellStyle name="40 % - Markeringsfarve5 6 3 4 2 2" xfId="20003"/>
    <cellStyle name="40 % - Markeringsfarve5 6 3 4 3" xfId="15019"/>
    <cellStyle name="40 % - Markeringsfarve5 6 3 4 4" xfId="26376"/>
    <cellStyle name="40 % - Markeringsfarve5 6 3 5" xfId="5876"/>
    <cellStyle name="40 % - Markeringsfarve5 6 3 5 2" xfId="16682"/>
    <cellStyle name="40 % - Markeringsfarve5 6 3 6" xfId="10862"/>
    <cellStyle name="40 % - Markeringsfarve5 6 3 6 2" xfId="21667"/>
    <cellStyle name="40 % - Markeringsfarve5 6 3 7" xfId="11697"/>
    <cellStyle name="40 % - Markeringsfarve5 6 3 8" xfId="23054"/>
    <cellStyle name="40 % - Markeringsfarve5 6 4" xfId="1164"/>
    <cellStyle name="40 % - Markeringsfarve5 6 4 2" xfId="2828"/>
    <cellStyle name="40 % - Markeringsfarve5 6 4 2 2" xfId="7815"/>
    <cellStyle name="40 % - Markeringsfarve5 6 4 2 2 2" xfId="18620"/>
    <cellStyle name="40 % - Markeringsfarve5 6 4 2 3" xfId="13636"/>
    <cellStyle name="40 % - Markeringsfarve5 6 4 2 4" xfId="24993"/>
    <cellStyle name="40 % - Markeringsfarve5 6 4 3" xfId="4492"/>
    <cellStyle name="40 % - Markeringsfarve5 6 4 3 2" xfId="9476"/>
    <cellStyle name="40 % - Markeringsfarve5 6 4 3 2 2" xfId="20281"/>
    <cellStyle name="40 % - Markeringsfarve5 6 4 3 3" xfId="15297"/>
    <cellStyle name="40 % - Markeringsfarve5 6 4 3 4" xfId="26654"/>
    <cellStyle name="40 % - Markeringsfarve5 6 4 4" xfId="6154"/>
    <cellStyle name="40 % - Markeringsfarve5 6 4 4 2" xfId="16960"/>
    <cellStyle name="40 % - Markeringsfarve5 6 4 5" xfId="11976"/>
    <cellStyle name="40 % - Markeringsfarve5 6 4 6" xfId="23332"/>
    <cellStyle name="40 % - Markeringsfarve5 6 5" xfId="1998"/>
    <cellStyle name="40 % - Markeringsfarve5 6 5 2" xfId="6985"/>
    <cellStyle name="40 % - Markeringsfarve5 6 5 2 2" xfId="17791"/>
    <cellStyle name="40 % - Markeringsfarve5 6 5 3" xfId="12807"/>
    <cellStyle name="40 % - Markeringsfarve5 6 5 4" xfId="24164"/>
    <cellStyle name="40 % - Markeringsfarve5 6 6" xfId="3663"/>
    <cellStyle name="40 % - Markeringsfarve5 6 6 2" xfId="8647"/>
    <cellStyle name="40 % - Markeringsfarve5 6 6 2 2" xfId="19452"/>
    <cellStyle name="40 % - Markeringsfarve5 6 6 3" xfId="14468"/>
    <cellStyle name="40 % - Markeringsfarve5 6 6 4" xfId="25825"/>
    <cellStyle name="40 % - Markeringsfarve5 6 7" xfId="5324"/>
    <cellStyle name="40 % - Markeringsfarve5 6 7 2" xfId="16131"/>
    <cellStyle name="40 % - Markeringsfarve5 6 8" xfId="10308"/>
    <cellStyle name="40 % - Markeringsfarve5 6 8 2" xfId="21113"/>
    <cellStyle name="40 % - Markeringsfarve5 6 9" xfId="11142"/>
    <cellStyle name="40 % - Markeringsfarve5 7" xfId="349"/>
    <cellStyle name="40 % - Markeringsfarve5 7 10" xfId="22002"/>
    <cellStyle name="40 % - Markeringsfarve5 7 11" xfId="22555"/>
    <cellStyle name="40 % - Markeringsfarve5 7 2" xfId="666"/>
    <cellStyle name="40 % - Markeringsfarve5 7 2 2" xfId="1498"/>
    <cellStyle name="40 % - Markeringsfarve5 7 2 2 2" xfId="3162"/>
    <cellStyle name="40 % - Markeringsfarve5 7 2 2 2 2" xfId="8149"/>
    <cellStyle name="40 % - Markeringsfarve5 7 2 2 2 2 2" xfId="18954"/>
    <cellStyle name="40 % - Markeringsfarve5 7 2 2 2 3" xfId="13970"/>
    <cellStyle name="40 % - Markeringsfarve5 7 2 2 2 4" xfId="25327"/>
    <cellStyle name="40 % - Markeringsfarve5 7 2 2 3" xfId="4826"/>
    <cellStyle name="40 % - Markeringsfarve5 7 2 2 3 2" xfId="9810"/>
    <cellStyle name="40 % - Markeringsfarve5 7 2 2 3 2 2" xfId="20615"/>
    <cellStyle name="40 % - Markeringsfarve5 7 2 2 3 3" xfId="15631"/>
    <cellStyle name="40 % - Markeringsfarve5 7 2 2 3 4" xfId="26988"/>
    <cellStyle name="40 % - Markeringsfarve5 7 2 2 4" xfId="6488"/>
    <cellStyle name="40 % - Markeringsfarve5 7 2 2 4 2" xfId="17294"/>
    <cellStyle name="40 % - Markeringsfarve5 7 2 2 5" xfId="12310"/>
    <cellStyle name="40 % - Markeringsfarve5 7 2 2 6" xfId="23666"/>
    <cellStyle name="40 % - Markeringsfarve5 7 2 3" xfId="2331"/>
    <cellStyle name="40 % - Markeringsfarve5 7 2 3 2" xfId="7318"/>
    <cellStyle name="40 % - Markeringsfarve5 7 2 3 2 2" xfId="18123"/>
    <cellStyle name="40 % - Markeringsfarve5 7 2 3 3" xfId="13139"/>
    <cellStyle name="40 % - Markeringsfarve5 7 2 3 4" xfId="24496"/>
    <cellStyle name="40 % - Markeringsfarve5 7 2 4" xfId="3995"/>
    <cellStyle name="40 % - Markeringsfarve5 7 2 4 2" xfId="8979"/>
    <cellStyle name="40 % - Markeringsfarve5 7 2 4 2 2" xfId="19784"/>
    <cellStyle name="40 % - Markeringsfarve5 7 2 4 3" xfId="14800"/>
    <cellStyle name="40 % - Markeringsfarve5 7 2 4 4" xfId="26157"/>
    <cellStyle name="40 % - Markeringsfarve5 7 2 5" xfId="5657"/>
    <cellStyle name="40 % - Markeringsfarve5 7 2 5 2" xfId="16463"/>
    <cellStyle name="40 % - Markeringsfarve5 7 2 6" xfId="10643"/>
    <cellStyle name="40 % - Markeringsfarve5 7 2 6 2" xfId="21448"/>
    <cellStyle name="40 % - Markeringsfarve5 7 2 7" xfId="11477"/>
    <cellStyle name="40 % - Markeringsfarve5 7 2 8" xfId="22281"/>
    <cellStyle name="40 % - Markeringsfarve5 7 2 9" xfId="22835"/>
    <cellStyle name="40 % - Markeringsfarve5 7 3" xfId="940"/>
    <cellStyle name="40 % - Markeringsfarve5 7 3 2" xfId="1772"/>
    <cellStyle name="40 % - Markeringsfarve5 7 3 2 2" xfId="3436"/>
    <cellStyle name="40 % - Markeringsfarve5 7 3 2 2 2" xfId="8423"/>
    <cellStyle name="40 % - Markeringsfarve5 7 3 2 2 2 2" xfId="19228"/>
    <cellStyle name="40 % - Markeringsfarve5 7 3 2 2 3" xfId="14244"/>
    <cellStyle name="40 % - Markeringsfarve5 7 3 2 2 4" xfId="25601"/>
    <cellStyle name="40 % - Markeringsfarve5 7 3 2 3" xfId="5100"/>
    <cellStyle name="40 % - Markeringsfarve5 7 3 2 3 2" xfId="10084"/>
    <cellStyle name="40 % - Markeringsfarve5 7 3 2 3 2 2" xfId="20889"/>
    <cellStyle name="40 % - Markeringsfarve5 7 3 2 3 3" xfId="15905"/>
    <cellStyle name="40 % - Markeringsfarve5 7 3 2 3 4" xfId="27262"/>
    <cellStyle name="40 % - Markeringsfarve5 7 3 2 4" xfId="6762"/>
    <cellStyle name="40 % - Markeringsfarve5 7 3 2 4 2" xfId="17568"/>
    <cellStyle name="40 % - Markeringsfarve5 7 3 2 5" xfId="12584"/>
    <cellStyle name="40 % - Markeringsfarve5 7 3 2 6" xfId="23940"/>
    <cellStyle name="40 % - Markeringsfarve5 7 3 3" xfId="2605"/>
    <cellStyle name="40 % - Markeringsfarve5 7 3 3 2" xfId="7592"/>
    <cellStyle name="40 % - Markeringsfarve5 7 3 3 2 2" xfId="18397"/>
    <cellStyle name="40 % - Markeringsfarve5 7 3 3 3" xfId="13413"/>
    <cellStyle name="40 % - Markeringsfarve5 7 3 3 4" xfId="24770"/>
    <cellStyle name="40 % - Markeringsfarve5 7 3 4" xfId="4269"/>
    <cellStyle name="40 % - Markeringsfarve5 7 3 4 2" xfId="9253"/>
    <cellStyle name="40 % - Markeringsfarve5 7 3 4 2 2" xfId="20058"/>
    <cellStyle name="40 % - Markeringsfarve5 7 3 4 3" xfId="15074"/>
    <cellStyle name="40 % - Markeringsfarve5 7 3 4 4" xfId="26431"/>
    <cellStyle name="40 % - Markeringsfarve5 7 3 5" xfId="5931"/>
    <cellStyle name="40 % - Markeringsfarve5 7 3 5 2" xfId="16737"/>
    <cellStyle name="40 % - Markeringsfarve5 7 3 6" xfId="10917"/>
    <cellStyle name="40 % - Markeringsfarve5 7 3 6 2" xfId="21722"/>
    <cellStyle name="40 % - Markeringsfarve5 7 3 7" xfId="11752"/>
    <cellStyle name="40 % - Markeringsfarve5 7 3 8" xfId="23109"/>
    <cellStyle name="40 % - Markeringsfarve5 7 4" xfId="1219"/>
    <cellStyle name="40 % - Markeringsfarve5 7 4 2" xfId="2883"/>
    <cellStyle name="40 % - Markeringsfarve5 7 4 2 2" xfId="7870"/>
    <cellStyle name="40 % - Markeringsfarve5 7 4 2 2 2" xfId="18675"/>
    <cellStyle name="40 % - Markeringsfarve5 7 4 2 3" xfId="13691"/>
    <cellStyle name="40 % - Markeringsfarve5 7 4 2 4" xfId="25048"/>
    <cellStyle name="40 % - Markeringsfarve5 7 4 3" xfId="4547"/>
    <cellStyle name="40 % - Markeringsfarve5 7 4 3 2" xfId="9531"/>
    <cellStyle name="40 % - Markeringsfarve5 7 4 3 2 2" xfId="20336"/>
    <cellStyle name="40 % - Markeringsfarve5 7 4 3 3" xfId="15352"/>
    <cellStyle name="40 % - Markeringsfarve5 7 4 3 4" xfId="26709"/>
    <cellStyle name="40 % - Markeringsfarve5 7 4 4" xfId="6209"/>
    <cellStyle name="40 % - Markeringsfarve5 7 4 4 2" xfId="17015"/>
    <cellStyle name="40 % - Markeringsfarve5 7 4 5" xfId="12031"/>
    <cellStyle name="40 % - Markeringsfarve5 7 4 6" xfId="23387"/>
    <cellStyle name="40 % - Markeringsfarve5 7 5" xfId="2053"/>
    <cellStyle name="40 % - Markeringsfarve5 7 5 2" xfId="7040"/>
    <cellStyle name="40 % - Markeringsfarve5 7 5 2 2" xfId="17846"/>
    <cellStyle name="40 % - Markeringsfarve5 7 5 3" xfId="12862"/>
    <cellStyle name="40 % - Markeringsfarve5 7 5 4" xfId="24219"/>
    <cellStyle name="40 % - Markeringsfarve5 7 6" xfId="3718"/>
    <cellStyle name="40 % - Markeringsfarve5 7 6 2" xfId="8702"/>
    <cellStyle name="40 % - Markeringsfarve5 7 6 2 2" xfId="19507"/>
    <cellStyle name="40 % - Markeringsfarve5 7 6 3" xfId="14523"/>
    <cellStyle name="40 % - Markeringsfarve5 7 6 4" xfId="25880"/>
    <cellStyle name="40 % - Markeringsfarve5 7 7" xfId="5379"/>
    <cellStyle name="40 % - Markeringsfarve5 7 7 2" xfId="16186"/>
    <cellStyle name="40 % - Markeringsfarve5 7 8" xfId="10363"/>
    <cellStyle name="40 % - Markeringsfarve5 7 8 2" xfId="21168"/>
    <cellStyle name="40 % - Markeringsfarve5 7 9" xfId="11197"/>
    <cellStyle name="40 % - Markeringsfarve5 8" xfId="450"/>
    <cellStyle name="40 % - Markeringsfarve5 8 2" xfId="1280"/>
    <cellStyle name="40 % - Markeringsfarve5 8 2 2" xfId="2944"/>
    <cellStyle name="40 % - Markeringsfarve5 8 2 2 2" xfId="7931"/>
    <cellStyle name="40 % - Markeringsfarve5 8 2 2 2 2" xfId="18736"/>
    <cellStyle name="40 % - Markeringsfarve5 8 2 2 3" xfId="13752"/>
    <cellStyle name="40 % - Markeringsfarve5 8 2 2 4" xfId="25109"/>
    <cellStyle name="40 % - Markeringsfarve5 8 2 3" xfId="4608"/>
    <cellStyle name="40 % - Markeringsfarve5 8 2 3 2" xfId="9592"/>
    <cellStyle name="40 % - Markeringsfarve5 8 2 3 2 2" xfId="20397"/>
    <cellStyle name="40 % - Markeringsfarve5 8 2 3 3" xfId="15413"/>
    <cellStyle name="40 % - Markeringsfarve5 8 2 3 4" xfId="26770"/>
    <cellStyle name="40 % - Markeringsfarve5 8 2 4" xfId="6270"/>
    <cellStyle name="40 % - Markeringsfarve5 8 2 4 2" xfId="17076"/>
    <cellStyle name="40 % - Markeringsfarve5 8 2 5" xfId="12092"/>
    <cellStyle name="40 % - Markeringsfarve5 8 2 6" xfId="23448"/>
    <cellStyle name="40 % - Markeringsfarve5 8 3" xfId="2115"/>
    <cellStyle name="40 % - Markeringsfarve5 8 3 2" xfId="7102"/>
    <cellStyle name="40 % - Markeringsfarve5 8 3 2 2" xfId="17907"/>
    <cellStyle name="40 % - Markeringsfarve5 8 3 3" xfId="12923"/>
    <cellStyle name="40 % - Markeringsfarve5 8 3 4" xfId="24280"/>
    <cellStyle name="40 % - Markeringsfarve5 8 4" xfId="3779"/>
    <cellStyle name="40 % - Markeringsfarve5 8 4 2" xfId="8763"/>
    <cellStyle name="40 % - Markeringsfarve5 8 4 2 2" xfId="19568"/>
    <cellStyle name="40 % - Markeringsfarve5 8 4 3" xfId="14584"/>
    <cellStyle name="40 % - Markeringsfarve5 8 4 4" xfId="25941"/>
    <cellStyle name="40 % - Markeringsfarve5 8 5" xfId="5441"/>
    <cellStyle name="40 % - Markeringsfarve5 8 5 2" xfId="16247"/>
    <cellStyle name="40 % - Markeringsfarve5 8 6" xfId="10415"/>
    <cellStyle name="40 % - Markeringsfarve5 8 6 2" xfId="21220"/>
    <cellStyle name="40 % - Markeringsfarve5 8 7" xfId="11259"/>
    <cellStyle name="40 % - Markeringsfarve5 8 8" xfId="22063"/>
    <cellStyle name="40 % - Markeringsfarve5 8 9" xfId="22617"/>
    <cellStyle name="40 % - Markeringsfarve5 9" xfId="722"/>
    <cellStyle name="40 % - Markeringsfarve5 9 2" xfId="1554"/>
    <cellStyle name="40 % - Markeringsfarve5 9 2 2" xfId="3218"/>
    <cellStyle name="40 % - Markeringsfarve5 9 2 2 2" xfId="8205"/>
    <cellStyle name="40 % - Markeringsfarve5 9 2 2 2 2" xfId="19010"/>
    <cellStyle name="40 % - Markeringsfarve5 9 2 2 3" xfId="14026"/>
    <cellStyle name="40 % - Markeringsfarve5 9 2 2 4" xfId="25383"/>
    <cellStyle name="40 % - Markeringsfarve5 9 2 3" xfId="4882"/>
    <cellStyle name="40 % - Markeringsfarve5 9 2 3 2" xfId="9866"/>
    <cellStyle name="40 % - Markeringsfarve5 9 2 3 2 2" xfId="20671"/>
    <cellStyle name="40 % - Markeringsfarve5 9 2 3 3" xfId="15687"/>
    <cellStyle name="40 % - Markeringsfarve5 9 2 3 4" xfId="27044"/>
    <cellStyle name="40 % - Markeringsfarve5 9 2 4" xfId="6544"/>
    <cellStyle name="40 % - Markeringsfarve5 9 2 4 2" xfId="17350"/>
    <cellStyle name="40 % - Markeringsfarve5 9 2 5" xfId="12366"/>
    <cellStyle name="40 % - Markeringsfarve5 9 2 6" xfId="23722"/>
    <cellStyle name="40 % - Markeringsfarve5 9 3" xfId="2387"/>
    <cellStyle name="40 % - Markeringsfarve5 9 3 2" xfId="7374"/>
    <cellStyle name="40 % - Markeringsfarve5 9 3 2 2" xfId="18179"/>
    <cellStyle name="40 % - Markeringsfarve5 9 3 3" xfId="13195"/>
    <cellStyle name="40 % - Markeringsfarve5 9 3 4" xfId="24552"/>
    <cellStyle name="40 % - Markeringsfarve5 9 4" xfId="4051"/>
    <cellStyle name="40 % - Markeringsfarve5 9 4 2" xfId="9035"/>
    <cellStyle name="40 % - Markeringsfarve5 9 4 2 2" xfId="19840"/>
    <cellStyle name="40 % - Markeringsfarve5 9 4 3" xfId="14856"/>
    <cellStyle name="40 % - Markeringsfarve5 9 4 4" xfId="26213"/>
    <cellStyle name="40 % - Markeringsfarve5 9 5" xfId="5713"/>
    <cellStyle name="40 % - Markeringsfarve5 9 5 2" xfId="16519"/>
    <cellStyle name="40 % - Markeringsfarve5 9 6" xfId="10699"/>
    <cellStyle name="40 % - Markeringsfarve5 9 6 2" xfId="21504"/>
    <cellStyle name="40 % - Markeringsfarve5 9 7" xfId="11534"/>
    <cellStyle name="40 % - Markeringsfarve5 9 8" xfId="22891"/>
    <cellStyle name="40 % - Markeringsfarve6" xfId="41" builtinId="51" customBuiltin="1"/>
    <cellStyle name="40 % - Markeringsfarve6 10" xfId="1003"/>
    <cellStyle name="40 % - Markeringsfarve6 10 2" xfId="2667"/>
    <cellStyle name="40 % - Markeringsfarve6 10 2 2" xfId="7654"/>
    <cellStyle name="40 % - Markeringsfarve6 10 2 2 2" xfId="18459"/>
    <cellStyle name="40 % - Markeringsfarve6 10 2 3" xfId="13475"/>
    <cellStyle name="40 % - Markeringsfarve6 10 2 4" xfId="24832"/>
    <cellStyle name="40 % - Markeringsfarve6 10 3" xfId="4331"/>
    <cellStyle name="40 % - Markeringsfarve6 10 3 2" xfId="9315"/>
    <cellStyle name="40 % - Markeringsfarve6 10 3 2 2" xfId="20120"/>
    <cellStyle name="40 % - Markeringsfarve6 10 3 3" xfId="15136"/>
    <cellStyle name="40 % - Markeringsfarve6 10 3 4" xfId="26493"/>
    <cellStyle name="40 % - Markeringsfarve6 10 4" xfId="5993"/>
    <cellStyle name="40 % - Markeringsfarve6 10 4 2" xfId="16799"/>
    <cellStyle name="40 % - Markeringsfarve6 10 5" xfId="11815"/>
    <cellStyle name="40 % - Markeringsfarve6 10 6" xfId="23171"/>
    <cellStyle name="40 % - Markeringsfarve6 11" xfId="1837"/>
    <cellStyle name="40 % - Markeringsfarve6 11 2" xfId="6824"/>
    <cellStyle name="40 % - Markeringsfarve6 11 2 2" xfId="17630"/>
    <cellStyle name="40 % - Markeringsfarve6 11 3" xfId="12646"/>
    <cellStyle name="40 % - Markeringsfarve6 11 4" xfId="24003"/>
    <cellStyle name="40 % - Markeringsfarve6 12" xfId="3502"/>
    <cellStyle name="40 % - Markeringsfarve6 12 2" xfId="8486"/>
    <cellStyle name="40 % - Markeringsfarve6 12 2 2" xfId="19291"/>
    <cellStyle name="40 % - Markeringsfarve6 12 3" xfId="14307"/>
    <cellStyle name="40 % - Markeringsfarve6 12 4" xfId="25664"/>
    <cellStyle name="40 % - Markeringsfarve6 13" xfId="5163"/>
    <cellStyle name="40 % - Markeringsfarve6 13 2" xfId="15970"/>
    <cellStyle name="40 % - Markeringsfarve6 14" xfId="10147"/>
    <cellStyle name="40 % - Markeringsfarve6 14 2" xfId="20952"/>
    <cellStyle name="40 % - Markeringsfarve6 15" xfId="10981"/>
    <cellStyle name="40 % - Markeringsfarve6 16" xfId="21786"/>
    <cellStyle name="40 % - Markeringsfarve6 17" xfId="22339"/>
    <cellStyle name="40 % - Markeringsfarve6 2" xfId="76"/>
    <cellStyle name="40 % - Markeringsfarve6 2 10" xfId="3522"/>
    <cellStyle name="40 % - Markeringsfarve6 2 10 2" xfId="8506"/>
    <cellStyle name="40 % - Markeringsfarve6 2 10 2 2" xfId="19311"/>
    <cellStyle name="40 % - Markeringsfarve6 2 10 3" xfId="14327"/>
    <cellStyle name="40 % - Markeringsfarve6 2 10 4" xfId="25684"/>
    <cellStyle name="40 % - Markeringsfarve6 2 11" xfId="5183"/>
    <cellStyle name="40 % - Markeringsfarve6 2 11 2" xfId="15990"/>
    <cellStyle name="40 % - Markeringsfarve6 2 12" xfId="10166"/>
    <cellStyle name="40 % - Markeringsfarve6 2 12 2" xfId="20971"/>
    <cellStyle name="40 % - Markeringsfarve6 2 13" xfId="11000"/>
    <cellStyle name="40 % - Markeringsfarve6 2 14" xfId="21805"/>
    <cellStyle name="40 % - Markeringsfarve6 2 15" xfId="22358"/>
    <cellStyle name="40 % - Markeringsfarve6 2 2" xfId="205"/>
    <cellStyle name="40 % - Markeringsfarve6 2 2 10" xfId="21859"/>
    <cellStyle name="40 % - Markeringsfarve6 2 2 11" xfId="22412"/>
    <cellStyle name="40 % - Markeringsfarve6 2 2 2" xfId="523"/>
    <cellStyle name="40 % - Markeringsfarve6 2 2 2 2" xfId="1355"/>
    <cellStyle name="40 % - Markeringsfarve6 2 2 2 2 2" xfId="3019"/>
    <cellStyle name="40 % - Markeringsfarve6 2 2 2 2 2 2" xfId="8006"/>
    <cellStyle name="40 % - Markeringsfarve6 2 2 2 2 2 2 2" xfId="18811"/>
    <cellStyle name="40 % - Markeringsfarve6 2 2 2 2 2 3" xfId="13827"/>
    <cellStyle name="40 % - Markeringsfarve6 2 2 2 2 2 4" xfId="25184"/>
    <cellStyle name="40 % - Markeringsfarve6 2 2 2 2 3" xfId="4683"/>
    <cellStyle name="40 % - Markeringsfarve6 2 2 2 2 3 2" xfId="9667"/>
    <cellStyle name="40 % - Markeringsfarve6 2 2 2 2 3 2 2" xfId="20472"/>
    <cellStyle name="40 % - Markeringsfarve6 2 2 2 2 3 3" xfId="15488"/>
    <cellStyle name="40 % - Markeringsfarve6 2 2 2 2 3 4" xfId="26845"/>
    <cellStyle name="40 % - Markeringsfarve6 2 2 2 2 4" xfId="6345"/>
    <cellStyle name="40 % - Markeringsfarve6 2 2 2 2 4 2" xfId="17151"/>
    <cellStyle name="40 % - Markeringsfarve6 2 2 2 2 5" xfId="12167"/>
    <cellStyle name="40 % - Markeringsfarve6 2 2 2 2 6" xfId="23523"/>
    <cellStyle name="40 % - Markeringsfarve6 2 2 2 3" xfId="2188"/>
    <cellStyle name="40 % - Markeringsfarve6 2 2 2 3 2" xfId="7175"/>
    <cellStyle name="40 % - Markeringsfarve6 2 2 2 3 2 2" xfId="17980"/>
    <cellStyle name="40 % - Markeringsfarve6 2 2 2 3 3" xfId="12996"/>
    <cellStyle name="40 % - Markeringsfarve6 2 2 2 3 4" xfId="24353"/>
    <cellStyle name="40 % - Markeringsfarve6 2 2 2 4" xfId="3852"/>
    <cellStyle name="40 % - Markeringsfarve6 2 2 2 4 2" xfId="8836"/>
    <cellStyle name="40 % - Markeringsfarve6 2 2 2 4 2 2" xfId="19641"/>
    <cellStyle name="40 % - Markeringsfarve6 2 2 2 4 3" xfId="14657"/>
    <cellStyle name="40 % - Markeringsfarve6 2 2 2 4 4" xfId="26014"/>
    <cellStyle name="40 % - Markeringsfarve6 2 2 2 5" xfId="5514"/>
    <cellStyle name="40 % - Markeringsfarve6 2 2 2 5 2" xfId="16320"/>
    <cellStyle name="40 % - Markeringsfarve6 2 2 2 6" xfId="10500"/>
    <cellStyle name="40 % - Markeringsfarve6 2 2 2 6 2" xfId="21305"/>
    <cellStyle name="40 % - Markeringsfarve6 2 2 2 7" xfId="11334"/>
    <cellStyle name="40 % - Markeringsfarve6 2 2 2 8" xfId="22138"/>
    <cellStyle name="40 % - Markeringsfarve6 2 2 2 9" xfId="22692"/>
    <cellStyle name="40 % - Markeringsfarve6 2 2 3" xfId="797"/>
    <cellStyle name="40 % - Markeringsfarve6 2 2 3 2" xfId="1629"/>
    <cellStyle name="40 % - Markeringsfarve6 2 2 3 2 2" xfId="3293"/>
    <cellStyle name="40 % - Markeringsfarve6 2 2 3 2 2 2" xfId="8280"/>
    <cellStyle name="40 % - Markeringsfarve6 2 2 3 2 2 2 2" xfId="19085"/>
    <cellStyle name="40 % - Markeringsfarve6 2 2 3 2 2 3" xfId="14101"/>
    <cellStyle name="40 % - Markeringsfarve6 2 2 3 2 2 4" xfId="25458"/>
    <cellStyle name="40 % - Markeringsfarve6 2 2 3 2 3" xfId="4957"/>
    <cellStyle name="40 % - Markeringsfarve6 2 2 3 2 3 2" xfId="9941"/>
    <cellStyle name="40 % - Markeringsfarve6 2 2 3 2 3 2 2" xfId="20746"/>
    <cellStyle name="40 % - Markeringsfarve6 2 2 3 2 3 3" xfId="15762"/>
    <cellStyle name="40 % - Markeringsfarve6 2 2 3 2 3 4" xfId="27119"/>
    <cellStyle name="40 % - Markeringsfarve6 2 2 3 2 4" xfId="6619"/>
    <cellStyle name="40 % - Markeringsfarve6 2 2 3 2 4 2" xfId="17425"/>
    <cellStyle name="40 % - Markeringsfarve6 2 2 3 2 5" xfId="12441"/>
    <cellStyle name="40 % - Markeringsfarve6 2 2 3 2 6" xfId="23797"/>
    <cellStyle name="40 % - Markeringsfarve6 2 2 3 3" xfId="2462"/>
    <cellStyle name="40 % - Markeringsfarve6 2 2 3 3 2" xfId="7449"/>
    <cellStyle name="40 % - Markeringsfarve6 2 2 3 3 2 2" xfId="18254"/>
    <cellStyle name="40 % - Markeringsfarve6 2 2 3 3 3" xfId="13270"/>
    <cellStyle name="40 % - Markeringsfarve6 2 2 3 3 4" xfId="24627"/>
    <cellStyle name="40 % - Markeringsfarve6 2 2 3 4" xfId="4126"/>
    <cellStyle name="40 % - Markeringsfarve6 2 2 3 4 2" xfId="9110"/>
    <cellStyle name="40 % - Markeringsfarve6 2 2 3 4 2 2" xfId="19915"/>
    <cellStyle name="40 % - Markeringsfarve6 2 2 3 4 3" xfId="14931"/>
    <cellStyle name="40 % - Markeringsfarve6 2 2 3 4 4" xfId="26288"/>
    <cellStyle name="40 % - Markeringsfarve6 2 2 3 5" xfId="5788"/>
    <cellStyle name="40 % - Markeringsfarve6 2 2 3 5 2" xfId="16594"/>
    <cellStyle name="40 % - Markeringsfarve6 2 2 3 6" xfId="10774"/>
    <cellStyle name="40 % - Markeringsfarve6 2 2 3 6 2" xfId="21579"/>
    <cellStyle name="40 % - Markeringsfarve6 2 2 3 7" xfId="11609"/>
    <cellStyle name="40 % - Markeringsfarve6 2 2 3 8" xfId="22966"/>
    <cellStyle name="40 % - Markeringsfarve6 2 2 4" xfId="1076"/>
    <cellStyle name="40 % - Markeringsfarve6 2 2 4 2" xfId="2740"/>
    <cellStyle name="40 % - Markeringsfarve6 2 2 4 2 2" xfId="7727"/>
    <cellStyle name="40 % - Markeringsfarve6 2 2 4 2 2 2" xfId="18532"/>
    <cellStyle name="40 % - Markeringsfarve6 2 2 4 2 3" xfId="13548"/>
    <cellStyle name="40 % - Markeringsfarve6 2 2 4 2 4" xfId="24905"/>
    <cellStyle name="40 % - Markeringsfarve6 2 2 4 3" xfId="4404"/>
    <cellStyle name="40 % - Markeringsfarve6 2 2 4 3 2" xfId="9388"/>
    <cellStyle name="40 % - Markeringsfarve6 2 2 4 3 2 2" xfId="20193"/>
    <cellStyle name="40 % - Markeringsfarve6 2 2 4 3 3" xfId="15209"/>
    <cellStyle name="40 % - Markeringsfarve6 2 2 4 3 4" xfId="26566"/>
    <cellStyle name="40 % - Markeringsfarve6 2 2 4 4" xfId="6066"/>
    <cellStyle name="40 % - Markeringsfarve6 2 2 4 4 2" xfId="16872"/>
    <cellStyle name="40 % - Markeringsfarve6 2 2 4 5" xfId="11888"/>
    <cellStyle name="40 % - Markeringsfarve6 2 2 4 6" xfId="23244"/>
    <cellStyle name="40 % - Markeringsfarve6 2 2 5" xfId="1910"/>
    <cellStyle name="40 % - Markeringsfarve6 2 2 5 2" xfId="6897"/>
    <cellStyle name="40 % - Markeringsfarve6 2 2 5 2 2" xfId="17703"/>
    <cellStyle name="40 % - Markeringsfarve6 2 2 5 3" xfId="12719"/>
    <cellStyle name="40 % - Markeringsfarve6 2 2 5 4" xfId="24076"/>
    <cellStyle name="40 % - Markeringsfarve6 2 2 6" xfId="3575"/>
    <cellStyle name="40 % - Markeringsfarve6 2 2 6 2" xfId="8559"/>
    <cellStyle name="40 % - Markeringsfarve6 2 2 6 2 2" xfId="19364"/>
    <cellStyle name="40 % - Markeringsfarve6 2 2 6 3" xfId="14380"/>
    <cellStyle name="40 % - Markeringsfarve6 2 2 6 4" xfId="25737"/>
    <cellStyle name="40 % - Markeringsfarve6 2 2 7" xfId="5236"/>
    <cellStyle name="40 % - Markeringsfarve6 2 2 7 2" xfId="16043"/>
    <cellStyle name="40 % - Markeringsfarve6 2 2 8" xfId="10220"/>
    <cellStyle name="40 % - Markeringsfarve6 2 2 8 2" xfId="21025"/>
    <cellStyle name="40 % - Markeringsfarve6 2 2 9" xfId="11054"/>
    <cellStyle name="40 % - Markeringsfarve6 2 3" xfId="260"/>
    <cellStyle name="40 % - Markeringsfarve6 2 3 10" xfId="21913"/>
    <cellStyle name="40 % - Markeringsfarve6 2 3 11" xfId="22466"/>
    <cellStyle name="40 % - Markeringsfarve6 2 3 2" xfId="577"/>
    <cellStyle name="40 % - Markeringsfarve6 2 3 2 2" xfId="1409"/>
    <cellStyle name="40 % - Markeringsfarve6 2 3 2 2 2" xfId="3073"/>
    <cellStyle name="40 % - Markeringsfarve6 2 3 2 2 2 2" xfId="8060"/>
    <cellStyle name="40 % - Markeringsfarve6 2 3 2 2 2 2 2" xfId="18865"/>
    <cellStyle name="40 % - Markeringsfarve6 2 3 2 2 2 3" xfId="13881"/>
    <cellStyle name="40 % - Markeringsfarve6 2 3 2 2 2 4" xfId="25238"/>
    <cellStyle name="40 % - Markeringsfarve6 2 3 2 2 3" xfId="4737"/>
    <cellStyle name="40 % - Markeringsfarve6 2 3 2 2 3 2" xfId="9721"/>
    <cellStyle name="40 % - Markeringsfarve6 2 3 2 2 3 2 2" xfId="20526"/>
    <cellStyle name="40 % - Markeringsfarve6 2 3 2 2 3 3" xfId="15542"/>
    <cellStyle name="40 % - Markeringsfarve6 2 3 2 2 3 4" xfId="26899"/>
    <cellStyle name="40 % - Markeringsfarve6 2 3 2 2 4" xfId="6399"/>
    <cellStyle name="40 % - Markeringsfarve6 2 3 2 2 4 2" xfId="17205"/>
    <cellStyle name="40 % - Markeringsfarve6 2 3 2 2 5" xfId="12221"/>
    <cellStyle name="40 % - Markeringsfarve6 2 3 2 2 6" xfId="23577"/>
    <cellStyle name="40 % - Markeringsfarve6 2 3 2 3" xfId="2242"/>
    <cellStyle name="40 % - Markeringsfarve6 2 3 2 3 2" xfId="7229"/>
    <cellStyle name="40 % - Markeringsfarve6 2 3 2 3 2 2" xfId="18034"/>
    <cellStyle name="40 % - Markeringsfarve6 2 3 2 3 3" xfId="13050"/>
    <cellStyle name="40 % - Markeringsfarve6 2 3 2 3 4" xfId="24407"/>
    <cellStyle name="40 % - Markeringsfarve6 2 3 2 4" xfId="3906"/>
    <cellStyle name="40 % - Markeringsfarve6 2 3 2 4 2" xfId="8890"/>
    <cellStyle name="40 % - Markeringsfarve6 2 3 2 4 2 2" xfId="19695"/>
    <cellStyle name="40 % - Markeringsfarve6 2 3 2 4 3" xfId="14711"/>
    <cellStyle name="40 % - Markeringsfarve6 2 3 2 4 4" xfId="26068"/>
    <cellStyle name="40 % - Markeringsfarve6 2 3 2 5" xfId="5568"/>
    <cellStyle name="40 % - Markeringsfarve6 2 3 2 5 2" xfId="16374"/>
    <cellStyle name="40 % - Markeringsfarve6 2 3 2 6" xfId="10554"/>
    <cellStyle name="40 % - Markeringsfarve6 2 3 2 6 2" xfId="21359"/>
    <cellStyle name="40 % - Markeringsfarve6 2 3 2 7" xfId="11388"/>
    <cellStyle name="40 % - Markeringsfarve6 2 3 2 8" xfId="22192"/>
    <cellStyle name="40 % - Markeringsfarve6 2 3 2 9" xfId="22746"/>
    <cellStyle name="40 % - Markeringsfarve6 2 3 3" xfId="851"/>
    <cellStyle name="40 % - Markeringsfarve6 2 3 3 2" xfId="1683"/>
    <cellStyle name="40 % - Markeringsfarve6 2 3 3 2 2" xfId="3347"/>
    <cellStyle name="40 % - Markeringsfarve6 2 3 3 2 2 2" xfId="8334"/>
    <cellStyle name="40 % - Markeringsfarve6 2 3 3 2 2 2 2" xfId="19139"/>
    <cellStyle name="40 % - Markeringsfarve6 2 3 3 2 2 3" xfId="14155"/>
    <cellStyle name="40 % - Markeringsfarve6 2 3 3 2 2 4" xfId="25512"/>
    <cellStyle name="40 % - Markeringsfarve6 2 3 3 2 3" xfId="5011"/>
    <cellStyle name="40 % - Markeringsfarve6 2 3 3 2 3 2" xfId="9995"/>
    <cellStyle name="40 % - Markeringsfarve6 2 3 3 2 3 2 2" xfId="20800"/>
    <cellStyle name="40 % - Markeringsfarve6 2 3 3 2 3 3" xfId="15816"/>
    <cellStyle name="40 % - Markeringsfarve6 2 3 3 2 3 4" xfId="27173"/>
    <cellStyle name="40 % - Markeringsfarve6 2 3 3 2 4" xfId="6673"/>
    <cellStyle name="40 % - Markeringsfarve6 2 3 3 2 4 2" xfId="17479"/>
    <cellStyle name="40 % - Markeringsfarve6 2 3 3 2 5" xfId="12495"/>
    <cellStyle name="40 % - Markeringsfarve6 2 3 3 2 6" xfId="23851"/>
    <cellStyle name="40 % - Markeringsfarve6 2 3 3 3" xfId="2516"/>
    <cellStyle name="40 % - Markeringsfarve6 2 3 3 3 2" xfId="7503"/>
    <cellStyle name="40 % - Markeringsfarve6 2 3 3 3 2 2" xfId="18308"/>
    <cellStyle name="40 % - Markeringsfarve6 2 3 3 3 3" xfId="13324"/>
    <cellStyle name="40 % - Markeringsfarve6 2 3 3 3 4" xfId="24681"/>
    <cellStyle name="40 % - Markeringsfarve6 2 3 3 4" xfId="4180"/>
    <cellStyle name="40 % - Markeringsfarve6 2 3 3 4 2" xfId="9164"/>
    <cellStyle name="40 % - Markeringsfarve6 2 3 3 4 2 2" xfId="19969"/>
    <cellStyle name="40 % - Markeringsfarve6 2 3 3 4 3" xfId="14985"/>
    <cellStyle name="40 % - Markeringsfarve6 2 3 3 4 4" xfId="26342"/>
    <cellStyle name="40 % - Markeringsfarve6 2 3 3 5" xfId="5842"/>
    <cellStyle name="40 % - Markeringsfarve6 2 3 3 5 2" xfId="16648"/>
    <cellStyle name="40 % - Markeringsfarve6 2 3 3 6" xfId="10828"/>
    <cellStyle name="40 % - Markeringsfarve6 2 3 3 6 2" xfId="21633"/>
    <cellStyle name="40 % - Markeringsfarve6 2 3 3 7" xfId="11663"/>
    <cellStyle name="40 % - Markeringsfarve6 2 3 3 8" xfId="23020"/>
    <cellStyle name="40 % - Markeringsfarve6 2 3 4" xfId="1130"/>
    <cellStyle name="40 % - Markeringsfarve6 2 3 4 2" xfId="2794"/>
    <cellStyle name="40 % - Markeringsfarve6 2 3 4 2 2" xfId="7781"/>
    <cellStyle name="40 % - Markeringsfarve6 2 3 4 2 2 2" xfId="18586"/>
    <cellStyle name="40 % - Markeringsfarve6 2 3 4 2 3" xfId="13602"/>
    <cellStyle name="40 % - Markeringsfarve6 2 3 4 2 4" xfId="24959"/>
    <cellStyle name="40 % - Markeringsfarve6 2 3 4 3" xfId="4458"/>
    <cellStyle name="40 % - Markeringsfarve6 2 3 4 3 2" xfId="9442"/>
    <cellStyle name="40 % - Markeringsfarve6 2 3 4 3 2 2" xfId="20247"/>
    <cellStyle name="40 % - Markeringsfarve6 2 3 4 3 3" xfId="15263"/>
    <cellStyle name="40 % - Markeringsfarve6 2 3 4 3 4" xfId="26620"/>
    <cellStyle name="40 % - Markeringsfarve6 2 3 4 4" xfId="6120"/>
    <cellStyle name="40 % - Markeringsfarve6 2 3 4 4 2" xfId="16926"/>
    <cellStyle name="40 % - Markeringsfarve6 2 3 4 5" xfId="11942"/>
    <cellStyle name="40 % - Markeringsfarve6 2 3 4 6" xfId="23298"/>
    <cellStyle name="40 % - Markeringsfarve6 2 3 5" xfId="1964"/>
    <cellStyle name="40 % - Markeringsfarve6 2 3 5 2" xfId="6951"/>
    <cellStyle name="40 % - Markeringsfarve6 2 3 5 2 2" xfId="17757"/>
    <cellStyle name="40 % - Markeringsfarve6 2 3 5 3" xfId="12773"/>
    <cellStyle name="40 % - Markeringsfarve6 2 3 5 4" xfId="24130"/>
    <cellStyle name="40 % - Markeringsfarve6 2 3 6" xfId="3629"/>
    <cellStyle name="40 % - Markeringsfarve6 2 3 6 2" xfId="8613"/>
    <cellStyle name="40 % - Markeringsfarve6 2 3 6 2 2" xfId="19418"/>
    <cellStyle name="40 % - Markeringsfarve6 2 3 6 3" xfId="14434"/>
    <cellStyle name="40 % - Markeringsfarve6 2 3 6 4" xfId="25791"/>
    <cellStyle name="40 % - Markeringsfarve6 2 3 7" xfId="5290"/>
    <cellStyle name="40 % - Markeringsfarve6 2 3 7 2" xfId="16097"/>
    <cellStyle name="40 % - Markeringsfarve6 2 3 8" xfId="10274"/>
    <cellStyle name="40 % - Markeringsfarve6 2 3 8 2" xfId="21079"/>
    <cellStyle name="40 % - Markeringsfarve6 2 3 9" xfId="11108"/>
    <cellStyle name="40 % - Markeringsfarve6 2 4" xfId="315"/>
    <cellStyle name="40 % - Markeringsfarve6 2 4 10" xfId="21968"/>
    <cellStyle name="40 % - Markeringsfarve6 2 4 11" xfId="22521"/>
    <cellStyle name="40 % - Markeringsfarve6 2 4 2" xfId="632"/>
    <cellStyle name="40 % - Markeringsfarve6 2 4 2 2" xfId="1464"/>
    <cellStyle name="40 % - Markeringsfarve6 2 4 2 2 2" xfId="3128"/>
    <cellStyle name="40 % - Markeringsfarve6 2 4 2 2 2 2" xfId="8115"/>
    <cellStyle name="40 % - Markeringsfarve6 2 4 2 2 2 2 2" xfId="18920"/>
    <cellStyle name="40 % - Markeringsfarve6 2 4 2 2 2 3" xfId="13936"/>
    <cellStyle name="40 % - Markeringsfarve6 2 4 2 2 2 4" xfId="25293"/>
    <cellStyle name="40 % - Markeringsfarve6 2 4 2 2 3" xfId="4792"/>
    <cellStyle name="40 % - Markeringsfarve6 2 4 2 2 3 2" xfId="9776"/>
    <cellStyle name="40 % - Markeringsfarve6 2 4 2 2 3 2 2" xfId="20581"/>
    <cellStyle name="40 % - Markeringsfarve6 2 4 2 2 3 3" xfId="15597"/>
    <cellStyle name="40 % - Markeringsfarve6 2 4 2 2 3 4" xfId="26954"/>
    <cellStyle name="40 % - Markeringsfarve6 2 4 2 2 4" xfId="6454"/>
    <cellStyle name="40 % - Markeringsfarve6 2 4 2 2 4 2" xfId="17260"/>
    <cellStyle name="40 % - Markeringsfarve6 2 4 2 2 5" xfId="12276"/>
    <cellStyle name="40 % - Markeringsfarve6 2 4 2 2 6" xfId="23632"/>
    <cellStyle name="40 % - Markeringsfarve6 2 4 2 3" xfId="2297"/>
    <cellStyle name="40 % - Markeringsfarve6 2 4 2 3 2" xfId="7284"/>
    <cellStyle name="40 % - Markeringsfarve6 2 4 2 3 2 2" xfId="18089"/>
    <cellStyle name="40 % - Markeringsfarve6 2 4 2 3 3" xfId="13105"/>
    <cellStyle name="40 % - Markeringsfarve6 2 4 2 3 4" xfId="24462"/>
    <cellStyle name="40 % - Markeringsfarve6 2 4 2 4" xfId="3961"/>
    <cellStyle name="40 % - Markeringsfarve6 2 4 2 4 2" xfId="8945"/>
    <cellStyle name="40 % - Markeringsfarve6 2 4 2 4 2 2" xfId="19750"/>
    <cellStyle name="40 % - Markeringsfarve6 2 4 2 4 3" xfId="14766"/>
    <cellStyle name="40 % - Markeringsfarve6 2 4 2 4 4" xfId="26123"/>
    <cellStyle name="40 % - Markeringsfarve6 2 4 2 5" xfId="5623"/>
    <cellStyle name="40 % - Markeringsfarve6 2 4 2 5 2" xfId="16429"/>
    <cellStyle name="40 % - Markeringsfarve6 2 4 2 6" xfId="10609"/>
    <cellStyle name="40 % - Markeringsfarve6 2 4 2 6 2" xfId="21414"/>
    <cellStyle name="40 % - Markeringsfarve6 2 4 2 7" xfId="11443"/>
    <cellStyle name="40 % - Markeringsfarve6 2 4 2 8" xfId="22247"/>
    <cellStyle name="40 % - Markeringsfarve6 2 4 2 9" xfId="22801"/>
    <cellStyle name="40 % - Markeringsfarve6 2 4 3" xfId="906"/>
    <cellStyle name="40 % - Markeringsfarve6 2 4 3 2" xfId="1738"/>
    <cellStyle name="40 % - Markeringsfarve6 2 4 3 2 2" xfId="3402"/>
    <cellStyle name="40 % - Markeringsfarve6 2 4 3 2 2 2" xfId="8389"/>
    <cellStyle name="40 % - Markeringsfarve6 2 4 3 2 2 2 2" xfId="19194"/>
    <cellStyle name="40 % - Markeringsfarve6 2 4 3 2 2 3" xfId="14210"/>
    <cellStyle name="40 % - Markeringsfarve6 2 4 3 2 2 4" xfId="25567"/>
    <cellStyle name="40 % - Markeringsfarve6 2 4 3 2 3" xfId="5066"/>
    <cellStyle name="40 % - Markeringsfarve6 2 4 3 2 3 2" xfId="10050"/>
    <cellStyle name="40 % - Markeringsfarve6 2 4 3 2 3 2 2" xfId="20855"/>
    <cellStyle name="40 % - Markeringsfarve6 2 4 3 2 3 3" xfId="15871"/>
    <cellStyle name="40 % - Markeringsfarve6 2 4 3 2 3 4" xfId="27228"/>
    <cellStyle name="40 % - Markeringsfarve6 2 4 3 2 4" xfId="6728"/>
    <cellStyle name="40 % - Markeringsfarve6 2 4 3 2 4 2" xfId="17534"/>
    <cellStyle name="40 % - Markeringsfarve6 2 4 3 2 5" xfId="12550"/>
    <cellStyle name="40 % - Markeringsfarve6 2 4 3 2 6" xfId="23906"/>
    <cellStyle name="40 % - Markeringsfarve6 2 4 3 3" xfId="2571"/>
    <cellStyle name="40 % - Markeringsfarve6 2 4 3 3 2" xfId="7558"/>
    <cellStyle name="40 % - Markeringsfarve6 2 4 3 3 2 2" xfId="18363"/>
    <cellStyle name="40 % - Markeringsfarve6 2 4 3 3 3" xfId="13379"/>
    <cellStyle name="40 % - Markeringsfarve6 2 4 3 3 4" xfId="24736"/>
    <cellStyle name="40 % - Markeringsfarve6 2 4 3 4" xfId="4235"/>
    <cellStyle name="40 % - Markeringsfarve6 2 4 3 4 2" xfId="9219"/>
    <cellStyle name="40 % - Markeringsfarve6 2 4 3 4 2 2" xfId="20024"/>
    <cellStyle name="40 % - Markeringsfarve6 2 4 3 4 3" xfId="15040"/>
    <cellStyle name="40 % - Markeringsfarve6 2 4 3 4 4" xfId="26397"/>
    <cellStyle name="40 % - Markeringsfarve6 2 4 3 5" xfId="5897"/>
    <cellStyle name="40 % - Markeringsfarve6 2 4 3 5 2" xfId="16703"/>
    <cellStyle name="40 % - Markeringsfarve6 2 4 3 6" xfId="10883"/>
    <cellStyle name="40 % - Markeringsfarve6 2 4 3 6 2" xfId="21688"/>
    <cellStyle name="40 % - Markeringsfarve6 2 4 3 7" xfId="11718"/>
    <cellStyle name="40 % - Markeringsfarve6 2 4 3 8" xfId="23075"/>
    <cellStyle name="40 % - Markeringsfarve6 2 4 4" xfId="1185"/>
    <cellStyle name="40 % - Markeringsfarve6 2 4 4 2" xfId="2849"/>
    <cellStyle name="40 % - Markeringsfarve6 2 4 4 2 2" xfId="7836"/>
    <cellStyle name="40 % - Markeringsfarve6 2 4 4 2 2 2" xfId="18641"/>
    <cellStyle name="40 % - Markeringsfarve6 2 4 4 2 3" xfId="13657"/>
    <cellStyle name="40 % - Markeringsfarve6 2 4 4 2 4" xfId="25014"/>
    <cellStyle name="40 % - Markeringsfarve6 2 4 4 3" xfId="4513"/>
    <cellStyle name="40 % - Markeringsfarve6 2 4 4 3 2" xfId="9497"/>
    <cellStyle name="40 % - Markeringsfarve6 2 4 4 3 2 2" xfId="20302"/>
    <cellStyle name="40 % - Markeringsfarve6 2 4 4 3 3" xfId="15318"/>
    <cellStyle name="40 % - Markeringsfarve6 2 4 4 3 4" xfId="26675"/>
    <cellStyle name="40 % - Markeringsfarve6 2 4 4 4" xfId="6175"/>
    <cellStyle name="40 % - Markeringsfarve6 2 4 4 4 2" xfId="16981"/>
    <cellStyle name="40 % - Markeringsfarve6 2 4 4 5" xfId="11997"/>
    <cellStyle name="40 % - Markeringsfarve6 2 4 4 6" xfId="23353"/>
    <cellStyle name="40 % - Markeringsfarve6 2 4 5" xfId="2019"/>
    <cellStyle name="40 % - Markeringsfarve6 2 4 5 2" xfId="7006"/>
    <cellStyle name="40 % - Markeringsfarve6 2 4 5 2 2" xfId="17812"/>
    <cellStyle name="40 % - Markeringsfarve6 2 4 5 3" xfId="12828"/>
    <cellStyle name="40 % - Markeringsfarve6 2 4 5 4" xfId="24185"/>
    <cellStyle name="40 % - Markeringsfarve6 2 4 6" xfId="3684"/>
    <cellStyle name="40 % - Markeringsfarve6 2 4 6 2" xfId="8668"/>
    <cellStyle name="40 % - Markeringsfarve6 2 4 6 2 2" xfId="19473"/>
    <cellStyle name="40 % - Markeringsfarve6 2 4 6 3" xfId="14489"/>
    <cellStyle name="40 % - Markeringsfarve6 2 4 6 4" xfId="25846"/>
    <cellStyle name="40 % - Markeringsfarve6 2 4 7" xfId="5345"/>
    <cellStyle name="40 % - Markeringsfarve6 2 4 7 2" xfId="16152"/>
    <cellStyle name="40 % - Markeringsfarve6 2 4 8" xfId="10329"/>
    <cellStyle name="40 % - Markeringsfarve6 2 4 8 2" xfId="21134"/>
    <cellStyle name="40 % - Markeringsfarve6 2 4 9" xfId="11163"/>
    <cellStyle name="40 % - Markeringsfarve6 2 5" xfId="371"/>
    <cellStyle name="40 % - Markeringsfarve6 2 5 10" xfId="22024"/>
    <cellStyle name="40 % - Markeringsfarve6 2 5 11" xfId="22577"/>
    <cellStyle name="40 % - Markeringsfarve6 2 5 2" xfId="688"/>
    <cellStyle name="40 % - Markeringsfarve6 2 5 2 2" xfId="1520"/>
    <cellStyle name="40 % - Markeringsfarve6 2 5 2 2 2" xfId="3184"/>
    <cellStyle name="40 % - Markeringsfarve6 2 5 2 2 2 2" xfId="8171"/>
    <cellStyle name="40 % - Markeringsfarve6 2 5 2 2 2 2 2" xfId="18976"/>
    <cellStyle name="40 % - Markeringsfarve6 2 5 2 2 2 3" xfId="13992"/>
    <cellStyle name="40 % - Markeringsfarve6 2 5 2 2 2 4" xfId="25349"/>
    <cellStyle name="40 % - Markeringsfarve6 2 5 2 2 3" xfId="4848"/>
    <cellStyle name="40 % - Markeringsfarve6 2 5 2 2 3 2" xfId="9832"/>
    <cellStyle name="40 % - Markeringsfarve6 2 5 2 2 3 2 2" xfId="20637"/>
    <cellStyle name="40 % - Markeringsfarve6 2 5 2 2 3 3" xfId="15653"/>
    <cellStyle name="40 % - Markeringsfarve6 2 5 2 2 3 4" xfId="27010"/>
    <cellStyle name="40 % - Markeringsfarve6 2 5 2 2 4" xfId="6510"/>
    <cellStyle name="40 % - Markeringsfarve6 2 5 2 2 4 2" xfId="17316"/>
    <cellStyle name="40 % - Markeringsfarve6 2 5 2 2 5" xfId="12332"/>
    <cellStyle name="40 % - Markeringsfarve6 2 5 2 2 6" xfId="23688"/>
    <cellStyle name="40 % - Markeringsfarve6 2 5 2 3" xfId="2353"/>
    <cellStyle name="40 % - Markeringsfarve6 2 5 2 3 2" xfId="7340"/>
    <cellStyle name="40 % - Markeringsfarve6 2 5 2 3 2 2" xfId="18145"/>
    <cellStyle name="40 % - Markeringsfarve6 2 5 2 3 3" xfId="13161"/>
    <cellStyle name="40 % - Markeringsfarve6 2 5 2 3 4" xfId="24518"/>
    <cellStyle name="40 % - Markeringsfarve6 2 5 2 4" xfId="4017"/>
    <cellStyle name="40 % - Markeringsfarve6 2 5 2 4 2" xfId="9001"/>
    <cellStyle name="40 % - Markeringsfarve6 2 5 2 4 2 2" xfId="19806"/>
    <cellStyle name="40 % - Markeringsfarve6 2 5 2 4 3" xfId="14822"/>
    <cellStyle name="40 % - Markeringsfarve6 2 5 2 4 4" xfId="26179"/>
    <cellStyle name="40 % - Markeringsfarve6 2 5 2 5" xfId="5679"/>
    <cellStyle name="40 % - Markeringsfarve6 2 5 2 5 2" xfId="16485"/>
    <cellStyle name="40 % - Markeringsfarve6 2 5 2 6" xfId="10665"/>
    <cellStyle name="40 % - Markeringsfarve6 2 5 2 6 2" xfId="21470"/>
    <cellStyle name="40 % - Markeringsfarve6 2 5 2 7" xfId="11499"/>
    <cellStyle name="40 % - Markeringsfarve6 2 5 2 8" xfId="22303"/>
    <cellStyle name="40 % - Markeringsfarve6 2 5 2 9" xfId="22857"/>
    <cellStyle name="40 % - Markeringsfarve6 2 5 3" xfId="962"/>
    <cellStyle name="40 % - Markeringsfarve6 2 5 3 2" xfId="1794"/>
    <cellStyle name="40 % - Markeringsfarve6 2 5 3 2 2" xfId="3458"/>
    <cellStyle name="40 % - Markeringsfarve6 2 5 3 2 2 2" xfId="8445"/>
    <cellStyle name="40 % - Markeringsfarve6 2 5 3 2 2 2 2" xfId="19250"/>
    <cellStyle name="40 % - Markeringsfarve6 2 5 3 2 2 3" xfId="14266"/>
    <cellStyle name="40 % - Markeringsfarve6 2 5 3 2 2 4" xfId="25623"/>
    <cellStyle name="40 % - Markeringsfarve6 2 5 3 2 3" xfId="5122"/>
    <cellStyle name="40 % - Markeringsfarve6 2 5 3 2 3 2" xfId="10106"/>
    <cellStyle name="40 % - Markeringsfarve6 2 5 3 2 3 2 2" xfId="20911"/>
    <cellStyle name="40 % - Markeringsfarve6 2 5 3 2 3 3" xfId="15927"/>
    <cellStyle name="40 % - Markeringsfarve6 2 5 3 2 3 4" xfId="27284"/>
    <cellStyle name="40 % - Markeringsfarve6 2 5 3 2 4" xfId="6784"/>
    <cellStyle name="40 % - Markeringsfarve6 2 5 3 2 4 2" xfId="17590"/>
    <cellStyle name="40 % - Markeringsfarve6 2 5 3 2 5" xfId="12606"/>
    <cellStyle name="40 % - Markeringsfarve6 2 5 3 2 6" xfId="23962"/>
    <cellStyle name="40 % - Markeringsfarve6 2 5 3 3" xfId="2627"/>
    <cellStyle name="40 % - Markeringsfarve6 2 5 3 3 2" xfId="7614"/>
    <cellStyle name="40 % - Markeringsfarve6 2 5 3 3 2 2" xfId="18419"/>
    <cellStyle name="40 % - Markeringsfarve6 2 5 3 3 3" xfId="13435"/>
    <cellStyle name="40 % - Markeringsfarve6 2 5 3 3 4" xfId="24792"/>
    <cellStyle name="40 % - Markeringsfarve6 2 5 3 4" xfId="4291"/>
    <cellStyle name="40 % - Markeringsfarve6 2 5 3 4 2" xfId="9275"/>
    <cellStyle name="40 % - Markeringsfarve6 2 5 3 4 2 2" xfId="20080"/>
    <cellStyle name="40 % - Markeringsfarve6 2 5 3 4 3" xfId="15096"/>
    <cellStyle name="40 % - Markeringsfarve6 2 5 3 4 4" xfId="26453"/>
    <cellStyle name="40 % - Markeringsfarve6 2 5 3 5" xfId="5953"/>
    <cellStyle name="40 % - Markeringsfarve6 2 5 3 5 2" xfId="16759"/>
    <cellStyle name="40 % - Markeringsfarve6 2 5 3 6" xfId="10939"/>
    <cellStyle name="40 % - Markeringsfarve6 2 5 3 6 2" xfId="21744"/>
    <cellStyle name="40 % - Markeringsfarve6 2 5 3 7" xfId="11774"/>
    <cellStyle name="40 % - Markeringsfarve6 2 5 3 8" xfId="23131"/>
    <cellStyle name="40 % - Markeringsfarve6 2 5 4" xfId="1241"/>
    <cellStyle name="40 % - Markeringsfarve6 2 5 4 2" xfId="2905"/>
    <cellStyle name="40 % - Markeringsfarve6 2 5 4 2 2" xfId="7892"/>
    <cellStyle name="40 % - Markeringsfarve6 2 5 4 2 2 2" xfId="18697"/>
    <cellStyle name="40 % - Markeringsfarve6 2 5 4 2 3" xfId="13713"/>
    <cellStyle name="40 % - Markeringsfarve6 2 5 4 2 4" xfId="25070"/>
    <cellStyle name="40 % - Markeringsfarve6 2 5 4 3" xfId="4569"/>
    <cellStyle name="40 % - Markeringsfarve6 2 5 4 3 2" xfId="9553"/>
    <cellStyle name="40 % - Markeringsfarve6 2 5 4 3 2 2" xfId="20358"/>
    <cellStyle name="40 % - Markeringsfarve6 2 5 4 3 3" xfId="15374"/>
    <cellStyle name="40 % - Markeringsfarve6 2 5 4 3 4" xfId="26731"/>
    <cellStyle name="40 % - Markeringsfarve6 2 5 4 4" xfId="6231"/>
    <cellStyle name="40 % - Markeringsfarve6 2 5 4 4 2" xfId="17037"/>
    <cellStyle name="40 % - Markeringsfarve6 2 5 4 5" xfId="12053"/>
    <cellStyle name="40 % - Markeringsfarve6 2 5 4 6" xfId="23409"/>
    <cellStyle name="40 % - Markeringsfarve6 2 5 5" xfId="2075"/>
    <cellStyle name="40 % - Markeringsfarve6 2 5 5 2" xfId="7062"/>
    <cellStyle name="40 % - Markeringsfarve6 2 5 5 2 2" xfId="17868"/>
    <cellStyle name="40 % - Markeringsfarve6 2 5 5 3" xfId="12884"/>
    <cellStyle name="40 % - Markeringsfarve6 2 5 5 4" xfId="24241"/>
    <cellStyle name="40 % - Markeringsfarve6 2 5 6" xfId="3740"/>
    <cellStyle name="40 % - Markeringsfarve6 2 5 6 2" xfId="8724"/>
    <cellStyle name="40 % - Markeringsfarve6 2 5 6 2 2" xfId="19529"/>
    <cellStyle name="40 % - Markeringsfarve6 2 5 6 3" xfId="14545"/>
    <cellStyle name="40 % - Markeringsfarve6 2 5 6 4" xfId="25902"/>
    <cellStyle name="40 % - Markeringsfarve6 2 5 7" xfId="5401"/>
    <cellStyle name="40 % - Markeringsfarve6 2 5 7 2" xfId="16208"/>
    <cellStyle name="40 % - Markeringsfarve6 2 5 8" xfId="10385"/>
    <cellStyle name="40 % - Markeringsfarve6 2 5 8 2" xfId="21190"/>
    <cellStyle name="40 % - Markeringsfarve6 2 5 9" xfId="11219"/>
    <cellStyle name="40 % - Markeringsfarve6 2 6" xfId="471"/>
    <cellStyle name="40 % - Markeringsfarve6 2 6 2" xfId="1301"/>
    <cellStyle name="40 % - Markeringsfarve6 2 6 2 2" xfId="2965"/>
    <cellStyle name="40 % - Markeringsfarve6 2 6 2 2 2" xfId="7952"/>
    <cellStyle name="40 % - Markeringsfarve6 2 6 2 2 2 2" xfId="18757"/>
    <cellStyle name="40 % - Markeringsfarve6 2 6 2 2 3" xfId="13773"/>
    <cellStyle name="40 % - Markeringsfarve6 2 6 2 2 4" xfId="25130"/>
    <cellStyle name="40 % - Markeringsfarve6 2 6 2 3" xfId="4629"/>
    <cellStyle name="40 % - Markeringsfarve6 2 6 2 3 2" xfId="9613"/>
    <cellStyle name="40 % - Markeringsfarve6 2 6 2 3 2 2" xfId="20418"/>
    <cellStyle name="40 % - Markeringsfarve6 2 6 2 3 3" xfId="15434"/>
    <cellStyle name="40 % - Markeringsfarve6 2 6 2 3 4" xfId="26791"/>
    <cellStyle name="40 % - Markeringsfarve6 2 6 2 4" xfId="6291"/>
    <cellStyle name="40 % - Markeringsfarve6 2 6 2 4 2" xfId="17097"/>
    <cellStyle name="40 % - Markeringsfarve6 2 6 2 5" xfId="12113"/>
    <cellStyle name="40 % - Markeringsfarve6 2 6 2 6" xfId="23469"/>
    <cellStyle name="40 % - Markeringsfarve6 2 6 3" xfId="2136"/>
    <cellStyle name="40 % - Markeringsfarve6 2 6 3 2" xfId="7123"/>
    <cellStyle name="40 % - Markeringsfarve6 2 6 3 2 2" xfId="17928"/>
    <cellStyle name="40 % - Markeringsfarve6 2 6 3 3" xfId="12944"/>
    <cellStyle name="40 % - Markeringsfarve6 2 6 3 4" xfId="24301"/>
    <cellStyle name="40 % - Markeringsfarve6 2 6 4" xfId="3800"/>
    <cellStyle name="40 % - Markeringsfarve6 2 6 4 2" xfId="8784"/>
    <cellStyle name="40 % - Markeringsfarve6 2 6 4 2 2" xfId="19589"/>
    <cellStyle name="40 % - Markeringsfarve6 2 6 4 3" xfId="14605"/>
    <cellStyle name="40 % - Markeringsfarve6 2 6 4 4" xfId="25962"/>
    <cellStyle name="40 % - Markeringsfarve6 2 6 5" xfId="5462"/>
    <cellStyle name="40 % - Markeringsfarve6 2 6 5 2" xfId="16268"/>
    <cellStyle name="40 % - Markeringsfarve6 2 6 6" xfId="10442"/>
    <cellStyle name="40 % - Markeringsfarve6 2 6 6 2" xfId="21247"/>
    <cellStyle name="40 % - Markeringsfarve6 2 6 7" xfId="11280"/>
    <cellStyle name="40 % - Markeringsfarve6 2 6 8" xfId="22084"/>
    <cellStyle name="40 % - Markeringsfarve6 2 6 9" xfId="22638"/>
    <cellStyle name="40 % - Markeringsfarve6 2 7" xfId="743"/>
    <cellStyle name="40 % - Markeringsfarve6 2 7 2" xfId="1575"/>
    <cellStyle name="40 % - Markeringsfarve6 2 7 2 2" xfId="3239"/>
    <cellStyle name="40 % - Markeringsfarve6 2 7 2 2 2" xfId="8226"/>
    <cellStyle name="40 % - Markeringsfarve6 2 7 2 2 2 2" xfId="19031"/>
    <cellStyle name="40 % - Markeringsfarve6 2 7 2 2 3" xfId="14047"/>
    <cellStyle name="40 % - Markeringsfarve6 2 7 2 2 4" xfId="25404"/>
    <cellStyle name="40 % - Markeringsfarve6 2 7 2 3" xfId="4903"/>
    <cellStyle name="40 % - Markeringsfarve6 2 7 2 3 2" xfId="9887"/>
    <cellStyle name="40 % - Markeringsfarve6 2 7 2 3 2 2" xfId="20692"/>
    <cellStyle name="40 % - Markeringsfarve6 2 7 2 3 3" xfId="15708"/>
    <cellStyle name="40 % - Markeringsfarve6 2 7 2 3 4" xfId="27065"/>
    <cellStyle name="40 % - Markeringsfarve6 2 7 2 4" xfId="6565"/>
    <cellStyle name="40 % - Markeringsfarve6 2 7 2 4 2" xfId="17371"/>
    <cellStyle name="40 % - Markeringsfarve6 2 7 2 5" xfId="12387"/>
    <cellStyle name="40 % - Markeringsfarve6 2 7 2 6" xfId="23743"/>
    <cellStyle name="40 % - Markeringsfarve6 2 7 3" xfId="2408"/>
    <cellStyle name="40 % - Markeringsfarve6 2 7 3 2" xfId="7395"/>
    <cellStyle name="40 % - Markeringsfarve6 2 7 3 2 2" xfId="18200"/>
    <cellStyle name="40 % - Markeringsfarve6 2 7 3 3" xfId="13216"/>
    <cellStyle name="40 % - Markeringsfarve6 2 7 3 4" xfId="24573"/>
    <cellStyle name="40 % - Markeringsfarve6 2 7 4" xfId="4072"/>
    <cellStyle name="40 % - Markeringsfarve6 2 7 4 2" xfId="9056"/>
    <cellStyle name="40 % - Markeringsfarve6 2 7 4 2 2" xfId="19861"/>
    <cellStyle name="40 % - Markeringsfarve6 2 7 4 3" xfId="14877"/>
    <cellStyle name="40 % - Markeringsfarve6 2 7 4 4" xfId="26234"/>
    <cellStyle name="40 % - Markeringsfarve6 2 7 5" xfId="5734"/>
    <cellStyle name="40 % - Markeringsfarve6 2 7 5 2" xfId="16540"/>
    <cellStyle name="40 % - Markeringsfarve6 2 7 6" xfId="10720"/>
    <cellStyle name="40 % - Markeringsfarve6 2 7 6 2" xfId="21525"/>
    <cellStyle name="40 % - Markeringsfarve6 2 7 7" xfId="11555"/>
    <cellStyle name="40 % - Markeringsfarve6 2 7 8" xfId="22912"/>
    <cellStyle name="40 % - Markeringsfarve6 2 8" xfId="1022"/>
    <cellStyle name="40 % - Markeringsfarve6 2 8 2" xfId="2686"/>
    <cellStyle name="40 % - Markeringsfarve6 2 8 2 2" xfId="7673"/>
    <cellStyle name="40 % - Markeringsfarve6 2 8 2 2 2" xfId="18478"/>
    <cellStyle name="40 % - Markeringsfarve6 2 8 2 3" xfId="13494"/>
    <cellStyle name="40 % - Markeringsfarve6 2 8 2 4" xfId="24851"/>
    <cellStyle name="40 % - Markeringsfarve6 2 8 3" xfId="4350"/>
    <cellStyle name="40 % - Markeringsfarve6 2 8 3 2" xfId="9334"/>
    <cellStyle name="40 % - Markeringsfarve6 2 8 3 2 2" xfId="20139"/>
    <cellStyle name="40 % - Markeringsfarve6 2 8 3 3" xfId="15155"/>
    <cellStyle name="40 % - Markeringsfarve6 2 8 3 4" xfId="26512"/>
    <cellStyle name="40 % - Markeringsfarve6 2 8 4" xfId="6012"/>
    <cellStyle name="40 % - Markeringsfarve6 2 8 4 2" xfId="16818"/>
    <cellStyle name="40 % - Markeringsfarve6 2 8 5" xfId="11834"/>
    <cellStyle name="40 % - Markeringsfarve6 2 8 6" xfId="23190"/>
    <cellStyle name="40 % - Markeringsfarve6 2 9" xfId="1857"/>
    <cellStyle name="40 % - Markeringsfarve6 2 9 2" xfId="6844"/>
    <cellStyle name="40 % - Markeringsfarve6 2 9 2 2" xfId="17650"/>
    <cellStyle name="40 % - Markeringsfarve6 2 9 3" xfId="12666"/>
    <cellStyle name="40 % - Markeringsfarve6 2 9 4" xfId="24023"/>
    <cellStyle name="40 % - Markeringsfarve6 3" xfId="104"/>
    <cellStyle name="40 % - Markeringsfarve6 3 10" xfId="3541"/>
    <cellStyle name="40 % - Markeringsfarve6 3 10 2" xfId="8525"/>
    <cellStyle name="40 % - Markeringsfarve6 3 10 2 2" xfId="19330"/>
    <cellStyle name="40 % - Markeringsfarve6 3 10 3" xfId="14346"/>
    <cellStyle name="40 % - Markeringsfarve6 3 10 4" xfId="25703"/>
    <cellStyle name="40 % - Markeringsfarve6 3 11" xfId="5202"/>
    <cellStyle name="40 % - Markeringsfarve6 3 11 2" xfId="16009"/>
    <cellStyle name="40 % - Markeringsfarve6 3 12" xfId="10185"/>
    <cellStyle name="40 % - Markeringsfarve6 3 12 2" xfId="20990"/>
    <cellStyle name="40 % - Markeringsfarve6 3 13" xfId="11019"/>
    <cellStyle name="40 % - Markeringsfarve6 3 14" xfId="21824"/>
    <cellStyle name="40 % - Markeringsfarve6 3 15" xfId="22377"/>
    <cellStyle name="40 % - Markeringsfarve6 3 2" xfId="224"/>
    <cellStyle name="40 % - Markeringsfarve6 3 2 10" xfId="21878"/>
    <cellStyle name="40 % - Markeringsfarve6 3 2 11" xfId="22431"/>
    <cellStyle name="40 % - Markeringsfarve6 3 2 2" xfId="542"/>
    <cellStyle name="40 % - Markeringsfarve6 3 2 2 2" xfId="1374"/>
    <cellStyle name="40 % - Markeringsfarve6 3 2 2 2 2" xfId="3038"/>
    <cellStyle name="40 % - Markeringsfarve6 3 2 2 2 2 2" xfId="8025"/>
    <cellStyle name="40 % - Markeringsfarve6 3 2 2 2 2 2 2" xfId="18830"/>
    <cellStyle name="40 % - Markeringsfarve6 3 2 2 2 2 3" xfId="13846"/>
    <cellStyle name="40 % - Markeringsfarve6 3 2 2 2 2 4" xfId="25203"/>
    <cellStyle name="40 % - Markeringsfarve6 3 2 2 2 3" xfId="4702"/>
    <cellStyle name="40 % - Markeringsfarve6 3 2 2 2 3 2" xfId="9686"/>
    <cellStyle name="40 % - Markeringsfarve6 3 2 2 2 3 2 2" xfId="20491"/>
    <cellStyle name="40 % - Markeringsfarve6 3 2 2 2 3 3" xfId="15507"/>
    <cellStyle name="40 % - Markeringsfarve6 3 2 2 2 3 4" xfId="26864"/>
    <cellStyle name="40 % - Markeringsfarve6 3 2 2 2 4" xfId="6364"/>
    <cellStyle name="40 % - Markeringsfarve6 3 2 2 2 4 2" xfId="17170"/>
    <cellStyle name="40 % - Markeringsfarve6 3 2 2 2 5" xfId="12186"/>
    <cellStyle name="40 % - Markeringsfarve6 3 2 2 2 6" xfId="23542"/>
    <cellStyle name="40 % - Markeringsfarve6 3 2 2 3" xfId="2207"/>
    <cellStyle name="40 % - Markeringsfarve6 3 2 2 3 2" xfId="7194"/>
    <cellStyle name="40 % - Markeringsfarve6 3 2 2 3 2 2" xfId="17999"/>
    <cellStyle name="40 % - Markeringsfarve6 3 2 2 3 3" xfId="13015"/>
    <cellStyle name="40 % - Markeringsfarve6 3 2 2 3 4" xfId="24372"/>
    <cellStyle name="40 % - Markeringsfarve6 3 2 2 4" xfId="3871"/>
    <cellStyle name="40 % - Markeringsfarve6 3 2 2 4 2" xfId="8855"/>
    <cellStyle name="40 % - Markeringsfarve6 3 2 2 4 2 2" xfId="19660"/>
    <cellStyle name="40 % - Markeringsfarve6 3 2 2 4 3" xfId="14676"/>
    <cellStyle name="40 % - Markeringsfarve6 3 2 2 4 4" xfId="26033"/>
    <cellStyle name="40 % - Markeringsfarve6 3 2 2 5" xfId="5533"/>
    <cellStyle name="40 % - Markeringsfarve6 3 2 2 5 2" xfId="16339"/>
    <cellStyle name="40 % - Markeringsfarve6 3 2 2 6" xfId="10519"/>
    <cellStyle name="40 % - Markeringsfarve6 3 2 2 6 2" xfId="21324"/>
    <cellStyle name="40 % - Markeringsfarve6 3 2 2 7" xfId="11353"/>
    <cellStyle name="40 % - Markeringsfarve6 3 2 2 8" xfId="22157"/>
    <cellStyle name="40 % - Markeringsfarve6 3 2 2 9" xfId="22711"/>
    <cellStyle name="40 % - Markeringsfarve6 3 2 3" xfId="816"/>
    <cellStyle name="40 % - Markeringsfarve6 3 2 3 2" xfId="1648"/>
    <cellStyle name="40 % - Markeringsfarve6 3 2 3 2 2" xfId="3312"/>
    <cellStyle name="40 % - Markeringsfarve6 3 2 3 2 2 2" xfId="8299"/>
    <cellStyle name="40 % - Markeringsfarve6 3 2 3 2 2 2 2" xfId="19104"/>
    <cellStyle name="40 % - Markeringsfarve6 3 2 3 2 2 3" xfId="14120"/>
    <cellStyle name="40 % - Markeringsfarve6 3 2 3 2 2 4" xfId="25477"/>
    <cellStyle name="40 % - Markeringsfarve6 3 2 3 2 3" xfId="4976"/>
    <cellStyle name="40 % - Markeringsfarve6 3 2 3 2 3 2" xfId="9960"/>
    <cellStyle name="40 % - Markeringsfarve6 3 2 3 2 3 2 2" xfId="20765"/>
    <cellStyle name="40 % - Markeringsfarve6 3 2 3 2 3 3" xfId="15781"/>
    <cellStyle name="40 % - Markeringsfarve6 3 2 3 2 3 4" xfId="27138"/>
    <cellStyle name="40 % - Markeringsfarve6 3 2 3 2 4" xfId="6638"/>
    <cellStyle name="40 % - Markeringsfarve6 3 2 3 2 4 2" xfId="17444"/>
    <cellStyle name="40 % - Markeringsfarve6 3 2 3 2 5" xfId="12460"/>
    <cellStyle name="40 % - Markeringsfarve6 3 2 3 2 6" xfId="23816"/>
    <cellStyle name="40 % - Markeringsfarve6 3 2 3 3" xfId="2481"/>
    <cellStyle name="40 % - Markeringsfarve6 3 2 3 3 2" xfId="7468"/>
    <cellStyle name="40 % - Markeringsfarve6 3 2 3 3 2 2" xfId="18273"/>
    <cellStyle name="40 % - Markeringsfarve6 3 2 3 3 3" xfId="13289"/>
    <cellStyle name="40 % - Markeringsfarve6 3 2 3 3 4" xfId="24646"/>
    <cellStyle name="40 % - Markeringsfarve6 3 2 3 4" xfId="4145"/>
    <cellStyle name="40 % - Markeringsfarve6 3 2 3 4 2" xfId="9129"/>
    <cellStyle name="40 % - Markeringsfarve6 3 2 3 4 2 2" xfId="19934"/>
    <cellStyle name="40 % - Markeringsfarve6 3 2 3 4 3" xfId="14950"/>
    <cellStyle name="40 % - Markeringsfarve6 3 2 3 4 4" xfId="26307"/>
    <cellStyle name="40 % - Markeringsfarve6 3 2 3 5" xfId="5807"/>
    <cellStyle name="40 % - Markeringsfarve6 3 2 3 5 2" xfId="16613"/>
    <cellStyle name="40 % - Markeringsfarve6 3 2 3 6" xfId="10793"/>
    <cellStyle name="40 % - Markeringsfarve6 3 2 3 6 2" xfId="21598"/>
    <cellStyle name="40 % - Markeringsfarve6 3 2 3 7" xfId="11628"/>
    <cellStyle name="40 % - Markeringsfarve6 3 2 3 8" xfId="22985"/>
    <cellStyle name="40 % - Markeringsfarve6 3 2 4" xfId="1095"/>
    <cellStyle name="40 % - Markeringsfarve6 3 2 4 2" xfId="2759"/>
    <cellStyle name="40 % - Markeringsfarve6 3 2 4 2 2" xfId="7746"/>
    <cellStyle name="40 % - Markeringsfarve6 3 2 4 2 2 2" xfId="18551"/>
    <cellStyle name="40 % - Markeringsfarve6 3 2 4 2 3" xfId="13567"/>
    <cellStyle name="40 % - Markeringsfarve6 3 2 4 2 4" xfId="24924"/>
    <cellStyle name="40 % - Markeringsfarve6 3 2 4 3" xfId="4423"/>
    <cellStyle name="40 % - Markeringsfarve6 3 2 4 3 2" xfId="9407"/>
    <cellStyle name="40 % - Markeringsfarve6 3 2 4 3 2 2" xfId="20212"/>
    <cellStyle name="40 % - Markeringsfarve6 3 2 4 3 3" xfId="15228"/>
    <cellStyle name="40 % - Markeringsfarve6 3 2 4 3 4" xfId="26585"/>
    <cellStyle name="40 % - Markeringsfarve6 3 2 4 4" xfId="6085"/>
    <cellStyle name="40 % - Markeringsfarve6 3 2 4 4 2" xfId="16891"/>
    <cellStyle name="40 % - Markeringsfarve6 3 2 4 5" xfId="11907"/>
    <cellStyle name="40 % - Markeringsfarve6 3 2 4 6" xfId="23263"/>
    <cellStyle name="40 % - Markeringsfarve6 3 2 5" xfId="1929"/>
    <cellStyle name="40 % - Markeringsfarve6 3 2 5 2" xfId="6916"/>
    <cellStyle name="40 % - Markeringsfarve6 3 2 5 2 2" xfId="17722"/>
    <cellStyle name="40 % - Markeringsfarve6 3 2 5 3" xfId="12738"/>
    <cellStyle name="40 % - Markeringsfarve6 3 2 5 4" xfId="24095"/>
    <cellStyle name="40 % - Markeringsfarve6 3 2 6" xfId="3594"/>
    <cellStyle name="40 % - Markeringsfarve6 3 2 6 2" xfId="8578"/>
    <cellStyle name="40 % - Markeringsfarve6 3 2 6 2 2" xfId="19383"/>
    <cellStyle name="40 % - Markeringsfarve6 3 2 6 3" xfId="14399"/>
    <cellStyle name="40 % - Markeringsfarve6 3 2 6 4" xfId="25756"/>
    <cellStyle name="40 % - Markeringsfarve6 3 2 7" xfId="5255"/>
    <cellStyle name="40 % - Markeringsfarve6 3 2 7 2" xfId="16062"/>
    <cellStyle name="40 % - Markeringsfarve6 3 2 8" xfId="10239"/>
    <cellStyle name="40 % - Markeringsfarve6 3 2 8 2" xfId="21044"/>
    <cellStyle name="40 % - Markeringsfarve6 3 2 9" xfId="11073"/>
    <cellStyle name="40 % - Markeringsfarve6 3 3" xfId="279"/>
    <cellStyle name="40 % - Markeringsfarve6 3 3 10" xfId="21932"/>
    <cellStyle name="40 % - Markeringsfarve6 3 3 11" xfId="22485"/>
    <cellStyle name="40 % - Markeringsfarve6 3 3 2" xfId="596"/>
    <cellStyle name="40 % - Markeringsfarve6 3 3 2 2" xfId="1428"/>
    <cellStyle name="40 % - Markeringsfarve6 3 3 2 2 2" xfId="3092"/>
    <cellStyle name="40 % - Markeringsfarve6 3 3 2 2 2 2" xfId="8079"/>
    <cellStyle name="40 % - Markeringsfarve6 3 3 2 2 2 2 2" xfId="18884"/>
    <cellStyle name="40 % - Markeringsfarve6 3 3 2 2 2 3" xfId="13900"/>
    <cellStyle name="40 % - Markeringsfarve6 3 3 2 2 2 4" xfId="25257"/>
    <cellStyle name="40 % - Markeringsfarve6 3 3 2 2 3" xfId="4756"/>
    <cellStyle name="40 % - Markeringsfarve6 3 3 2 2 3 2" xfId="9740"/>
    <cellStyle name="40 % - Markeringsfarve6 3 3 2 2 3 2 2" xfId="20545"/>
    <cellStyle name="40 % - Markeringsfarve6 3 3 2 2 3 3" xfId="15561"/>
    <cellStyle name="40 % - Markeringsfarve6 3 3 2 2 3 4" xfId="26918"/>
    <cellStyle name="40 % - Markeringsfarve6 3 3 2 2 4" xfId="6418"/>
    <cellStyle name="40 % - Markeringsfarve6 3 3 2 2 4 2" xfId="17224"/>
    <cellStyle name="40 % - Markeringsfarve6 3 3 2 2 5" xfId="12240"/>
    <cellStyle name="40 % - Markeringsfarve6 3 3 2 2 6" xfId="23596"/>
    <cellStyle name="40 % - Markeringsfarve6 3 3 2 3" xfId="2261"/>
    <cellStyle name="40 % - Markeringsfarve6 3 3 2 3 2" xfId="7248"/>
    <cellStyle name="40 % - Markeringsfarve6 3 3 2 3 2 2" xfId="18053"/>
    <cellStyle name="40 % - Markeringsfarve6 3 3 2 3 3" xfId="13069"/>
    <cellStyle name="40 % - Markeringsfarve6 3 3 2 3 4" xfId="24426"/>
    <cellStyle name="40 % - Markeringsfarve6 3 3 2 4" xfId="3925"/>
    <cellStyle name="40 % - Markeringsfarve6 3 3 2 4 2" xfId="8909"/>
    <cellStyle name="40 % - Markeringsfarve6 3 3 2 4 2 2" xfId="19714"/>
    <cellStyle name="40 % - Markeringsfarve6 3 3 2 4 3" xfId="14730"/>
    <cellStyle name="40 % - Markeringsfarve6 3 3 2 4 4" xfId="26087"/>
    <cellStyle name="40 % - Markeringsfarve6 3 3 2 5" xfId="5587"/>
    <cellStyle name="40 % - Markeringsfarve6 3 3 2 5 2" xfId="16393"/>
    <cellStyle name="40 % - Markeringsfarve6 3 3 2 6" xfId="10573"/>
    <cellStyle name="40 % - Markeringsfarve6 3 3 2 6 2" xfId="21378"/>
    <cellStyle name="40 % - Markeringsfarve6 3 3 2 7" xfId="11407"/>
    <cellStyle name="40 % - Markeringsfarve6 3 3 2 8" xfId="22211"/>
    <cellStyle name="40 % - Markeringsfarve6 3 3 2 9" xfId="22765"/>
    <cellStyle name="40 % - Markeringsfarve6 3 3 3" xfId="870"/>
    <cellStyle name="40 % - Markeringsfarve6 3 3 3 2" xfId="1702"/>
    <cellStyle name="40 % - Markeringsfarve6 3 3 3 2 2" xfId="3366"/>
    <cellStyle name="40 % - Markeringsfarve6 3 3 3 2 2 2" xfId="8353"/>
    <cellStyle name="40 % - Markeringsfarve6 3 3 3 2 2 2 2" xfId="19158"/>
    <cellStyle name="40 % - Markeringsfarve6 3 3 3 2 2 3" xfId="14174"/>
    <cellStyle name="40 % - Markeringsfarve6 3 3 3 2 2 4" xfId="25531"/>
    <cellStyle name="40 % - Markeringsfarve6 3 3 3 2 3" xfId="5030"/>
    <cellStyle name="40 % - Markeringsfarve6 3 3 3 2 3 2" xfId="10014"/>
    <cellStyle name="40 % - Markeringsfarve6 3 3 3 2 3 2 2" xfId="20819"/>
    <cellStyle name="40 % - Markeringsfarve6 3 3 3 2 3 3" xfId="15835"/>
    <cellStyle name="40 % - Markeringsfarve6 3 3 3 2 3 4" xfId="27192"/>
    <cellStyle name="40 % - Markeringsfarve6 3 3 3 2 4" xfId="6692"/>
    <cellStyle name="40 % - Markeringsfarve6 3 3 3 2 4 2" xfId="17498"/>
    <cellStyle name="40 % - Markeringsfarve6 3 3 3 2 5" xfId="12514"/>
    <cellStyle name="40 % - Markeringsfarve6 3 3 3 2 6" xfId="23870"/>
    <cellStyle name="40 % - Markeringsfarve6 3 3 3 3" xfId="2535"/>
    <cellStyle name="40 % - Markeringsfarve6 3 3 3 3 2" xfId="7522"/>
    <cellStyle name="40 % - Markeringsfarve6 3 3 3 3 2 2" xfId="18327"/>
    <cellStyle name="40 % - Markeringsfarve6 3 3 3 3 3" xfId="13343"/>
    <cellStyle name="40 % - Markeringsfarve6 3 3 3 3 4" xfId="24700"/>
    <cellStyle name="40 % - Markeringsfarve6 3 3 3 4" xfId="4199"/>
    <cellStyle name="40 % - Markeringsfarve6 3 3 3 4 2" xfId="9183"/>
    <cellStyle name="40 % - Markeringsfarve6 3 3 3 4 2 2" xfId="19988"/>
    <cellStyle name="40 % - Markeringsfarve6 3 3 3 4 3" xfId="15004"/>
    <cellStyle name="40 % - Markeringsfarve6 3 3 3 4 4" xfId="26361"/>
    <cellStyle name="40 % - Markeringsfarve6 3 3 3 5" xfId="5861"/>
    <cellStyle name="40 % - Markeringsfarve6 3 3 3 5 2" xfId="16667"/>
    <cellStyle name="40 % - Markeringsfarve6 3 3 3 6" xfId="10847"/>
    <cellStyle name="40 % - Markeringsfarve6 3 3 3 6 2" xfId="21652"/>
    <cellStyle name="40 % - Markeringsfarve6 3 3 3 7" xfId="11682"/>
    <cellStyle name="40 % - Markeringsfarve6 3 3 3 8" xfId="23039"/>
    <cellStyle name="40 % - Markeringsfarve6 3 3 4" xfId="1149"/>
    <cellStyle name="40 % - Markeringsfarve6 3 3 4 2" xfId="2813"/>
    <cellStyle name="40 % - Markeringsfarve6 3 3 4 2 2" xfId="7800"/>
    <cellStyle name="40 % - Markeringsfarve6 3 3 4 2 2 2" xfId="18605"/>
    <cellStyle name="40 % - Markeringsfarve6 3 3 4 2 3" xfId="13621"/>
    <cellStyle name="40 % - Markeringsfarve6 3 3 4 2 4" xfId="24978"/>
    <cellStyle name="40 % - Markeringsfarve6 3 3 4 3" xfId="4477"/>
    <cellStyle name="40 % - Markeringsfarve6 3 3 4 3 2" xfId="9461"/>
    <cellStyle name="40 % - Markeringsfarve6 3 3 4 3 2 2" xfId="20266"/>
    <cellStyle name="40 % - Markeringsfarve6 3 3 4 3 3" xfId="15282"/>
    <cellStyle name="40 % - Markeringsfarve6 3 3 4 3 4" xfId="26639"/>
    <cellStyle name="40 % - Markeringsfarve6 3 3 4 4" xfId="6139"/>
    <cellStyle name="40 % - Markeringsfarve6 3 3 4 4 2" xfId="16945"/>
    <cellStyle name="40 % - Markeringsfarve6 3 3 4 5" xfId="11961"/>
    <cellStyle name="40 % - Markeringsfarve6 3 3 4 6" xfId="23317"/>
    <cellStyle name="40 % - Markeringsfarve6 3 3 5" xfId="1983"/>
    <cellStyle name="40 % - Markeringsfarve6 3 3 5 2" xfId="6970"/>
    <cellStyle name="40 % - Markeringsfarve6 3 3 5 2 2" xfId="17776"/>
    <cellStyle name="40 % - Markeringsfarve6 3 3 5 3" xfId="12792"/>
    <cellStyle name="40 % - Markeringsfarve6 3 3 5 4" xfId="24149"/>
    <cellStyle name="40 % - Markeringsfarve6 3 3 6" xfId="3648"/>
    <cellStyle name="40 % - Markeringsfarve6 3 3 6 2" xfId="8632"/>
    <cellStyle name="40 % - Markeringsfarve6 3 3 6 2 2" xfId="19437"/>
    <cellStyle name="40 % - Markeringsfarve6 3 3 6 3" xfId="14453"/>
    <cellStyle name="40 % - Markeringsfarve6 3 3 6 4" xfId="25810"/>
    <cellStyle name="40 % - Markeringsfarve6 3 3 7" xfId="5309"/>
    <cellStyle name="40 % - Markeringsfarve6 3 3 7 2" xfId="16116"/>
    <cellStyle name="40 % - Markeringsfarve6 3 3 8" xfId="10293"/>
    <cellStyle name="40 % - Markeringsfarve6 3 3 8 2" xfId="21098"/>
    <cellStyle name="40 % - Markeringsfarve6 3 3 9" xfId="11127"/>
    <cellStyle name="40 % - Markeringsfarve6 3 4" xfId="334"/>
    <cellStyle name="40 % - Markeringsfarve6 3 4 10" xfId="21987"/>
    <cellStyle name="40 % - Markeringsfarve6 3 4 11" xfId="22540"/>
    <cellStyle name="40 % - Markeringsfarve6 3 4 2" xfId="651"/>
    <cellStyle name="40 % - Markeringsfarve6 3 4 2 2" xfId="1483"/>
    <cellStyle name="40 % - Markeringsfarve6 3 4 2 2 2" xfId="3147"/>
    <cellStyle name="40 % - Markeringsfarve6 3 4 2 2 2 2" xfId="8134"/>
    <cellStyle name="40 % - Markeringsfarve6 3 4 2 2 2 2 2" xfId="18939"/>
    <cellStyle name="40 % - Markeringsfarve6 3 4 2 2 2 3" xfId="13955"/>
    <cellStyle name="40 % - Markeringsfarve6 3 4 2 2 2 4" xfId="25312"/>
    <cellStyle name="40 % - Markeringsfarve6 3 4 2 2 3" xfId="4811"/>
    <cellStyle name="40 % - Markeringsfarve6 3 4 2 2 3 2" xfId="9795"/>
    <cellStyle name="40 % - Markeringsfarve6 3 4 2 2 3 2 2" xfId="20600"/>
    <cellStyle name="40 % - Markeringsfarve6 3 4 2 2 3 3" xfId="15616"/>
    <cellStyle name="40 % - Markeringsfarve6 3 4 2 2 3 4" xfId="26973"/>
    <cellStyle name="40 % - Markeringsfarve6 3 4 2 2 4" xfId="6473"/>
    <cellStyle name="40 % - Markeringsfarve6 3 4 2 2 4 2" xfId="17279"/>
    <cellStyle name="40 % - Markeringsfarve6 3 4 2 2 5" xfId="12295"/>
    <cellStyle name="40 % - Markeringsfarve6 3 4 2 2 6" xfId="23651"/>
    <cellStyle name="40 % - Markeringsfarve6 3 4 2 3" xfId="2316"/>
    <cellStyle name="40 % - Markeringsfarve6 3 4 2 3 2" xfId="7303"/>
    <cellStyle name="40 % - Markeringsfarve6 3 4 2 3 2 2" xfId="18108"/>
    <cellStyle name="40 % - Markeringsfarve6 3 4 2 3 3" xfId="13124"/>
    <cellStyle name="40 % - Markeringsfarve6 3 4 2 3 4" xfId="24481"/>
    <cellStyle name="40 % - Markeringsfarve6 3 4 2 4" xfId="3980"/>
    <cellStyle name="40 % - Markeringsfarve6 3 4 2 4 2" xfId="8964"/>
    <cellStyle name="40 % - Markeringsfarve6 3 4 2 4 2 2" xfId="19769"/>
    <cellStyle name="40 % - Markeringsfarve6 3 4 2 4 3" xfId="14785"/>
    <cellStyle name="40 % - Markeringsfarve6 3 4 2 4 4" xfId="26142"/>
    <cellStyle name="40 % - Markeringsfarve6 3 4 2 5" xfId="5642"/>
    <cellStyle name="40 % - Markeringsfarve6 3 4 2 5 2" xfId="16448"/>
    <cellStyle name="40 % - Markeringsfarve6 3 4 2 6" xfId="10628"/>
    <cellStyle name="40 % - Markeringsfarve6 3 4 2 6 2" xfId="21433"/>
    <cellStyle name="40 % - Markeringsfarve6 3 4 2 7" xfId="11462"/>
    <cellStyle name="40 % - Markeringsfarve6 3 4 2 8" xfId="22266"/>
    <cellStyle name="40 % - Markeringsfarve6 3 4 2 9" xfId="22820"/>
    <cellStyle name="40 % - Markeringsfarve6 3 4 3" xfId="925"/>
    <cellStyle name="40 % - Markeringsfarve6 3 4 3 2" xfId="1757"/>
    <cellStyle name="40 % - Markeringsfarve6 3 4 3 2 2" xfId="3421"/>
    <cellStyle name="40 % - Markeringsfarve6 3 4 3 2 2 2" xfId="8408"/>
    <cellStyle name="40 % - Markeringsfarve6 3 4 3 2 2 2 2" xfId="19213"/>
    <cellStyle name="40 % - Markeringsfarve6 3 4 3 2 2 3" xfId="14229"/>
    <cellStyle name="40 % - Markeringsfarve6 3 4 3 2 2 4" xfId="25586"/>
    <cellStyle name="40 % - Markeringsfarve6 3 4 3 2 3" xfId="5085"/>
    <cellStyle name="40 % - Markeringsfarve6 3 4 3 2 3 2" xfId="10069"/>
    <cellStyle name="40 % - Markeringsfarve6 3 4 3 2 3 2 2" xfId="20874"/>
    <cellStyle name="40 % - Markeringsfarve6 3 4 3 2 3 3" xfId="15890"/>
    <cellStyle name="40 % - Markeringsfarve6 3 4 3 2 3 4" xfId="27247"/>
    <cellStyle name="40 % - Markeringsfarve6 3 4 3 2 4" xfId="6747"/>
    <cellStyle name="40 % - Markeringsfarve6 3 4 3 2 4 2" xfId="17553"/>
    <cellStyle name="40 % - Markeringsfarve6 3 4 3 2 5" xfId="12569"/>
    <cellStyle name="40 % - Markeringsfarve6 3 4 3 2 6" xfId="23925"/>
    <cellStyle name="40 % - Markeringsfarve6 3 4 3 3" xfId="2590"/>
    <cellStyle name="40 % - Markeringsfarve6 3 4 3 3 2" xfId="7577"/>
    <cellStyle name="40 % - Markeringsfarve6 3 4 3 3 2 2" xfId="18382"/>
    <cellStyle name="40 % - Markeringsfarve6 3 4 3 3 3" xfId="13398"/>
    <cellStyle name="40 % - Markeringsfarve6 3 4 3 3 4" xfId="24755"/>
    <cellStyle name="40 % - Markeringsfarve6 3 4 3 4" xfId="4254"/>
    <cellStyle name="40 % - Markeringsfarve6 3 4 3 4 2" xfId="9238"/>
    <cellStyle name="40 % - Markeringsfarve6 3 4 3 4 2 2" xfId="20043"/>
    <cellStyle name="40 % - Markeringsfarve6 3 4 3 4 3" xfId="15059"/>
    <cellStyle name="40 % - Markeringsfarve6 3 4 3 4 4" xfId="26416"/>
    <cellStyle name="40 % - Markeringsfarve6 3 4 3 5" xfId="5916"/>
    <cellStyle name="40 % - Markeringsfarve6 3 4 3 5 2" xfId="16722"/>
    <cellStyle name="40 % - Markeringsfarve6 3 4 3 6" xfId="10902"/>
    <cellStyle name="40 % - Markeringsfarve6 3 4 3 6 2" xfId="21707"/>
    <cellStyle name="40 % - Markeringsfarve6 3 4 3 7" xfId="11737"/>
    <cellStyle name="40 % - Markeringsfarve6 3 4 3 8" xfId="23094"/>
    <cellStyle name="40 % - Markeringsfarve6 3 4 4" xfId="1204"/>
    <cellStyle name="40 % - Markeringsfarve6 3 4 4 2" xfId="2868"/>
    <cellStyle name="40 % - Markeringsfarve6 3 4 4 2 2" xfId="7855"/>
    <cellStyle name="40 % - Markeringsfarve6 3 4 4 2 2 2" xfId="18660"/>
    <cellStyle name="40 % - Markeringsfarve6 3 4 4 2 3" xfId="13676"/>
    <cellStyle name="40 % - Markeringsfarve6 3 4 4 2 4" xfId="25033"/>
    <cellStyle name="40 % - Markeringsfarve6 3 4 4 3" xfId="4532"/>
    <cellStyle name="40 % - Markeringsfarve6 3 4 4 3 2" xfId="9516"/>
    <cellStyle name="40 % - Markeringsfarve6 3 4 4 3 2 2" xfId="20321"/>
    <cellStyle name="40 % - Markeringsfarve6 3 4 4 3 3" xfId="15337"/>
    <cellStyle name="40 % - Markeringsfarve6 3 4 4 3 4" xfId="26694"/>
    <cellStyle name="40 % - Markeringsfarve6 3 4 4 4" xfId="6194"/>
    <cellStyle name="40 % - Markeringsfarve6 3 4 4 4 2" xfId="17000"/>
    <cellStyle name="40 % - Markeringsfarve6 3 4 4 5" xfId="12016"/>
    <cellStyle name="40 % - Markeringsfarve6 3 4 4 6" xfId="23372"/>
    <cellStyle name="40 % - Markeringsfarve6 3 4 5" xfId="2038"/>
    <cellStyle name="40 % - Markeringsfarve6 3 4 5 2" xfId="7025"/>
    <cellStyle name="40 % - Markeringsfarve6 3 4 5 2 2" xfId="17831"/>
    <cellStyle name="40 % - Markeringsfarve6 3 4 5 3" xfId="12847"/>
    <cellStyle name="40 % - Markeringsfarve6 3 4 5 4" xfId="24204"/>
    <cellStyle name="40 % - Markeringsfarve6 3 4 6" xfId="3703"/>
    <cellStyle name="40 % - Markeringsfarve6 3 4 6 2" xfId="8687"/>
    <cellStyle name="40 % - Markeringsfarve6 3 4 6 2 2" xfId="19492"/>
    <cellStyle name="40 % - Markeringsfarve6 3 4 6 3" xfId="14508"/>
    <cellStyle name="40 % - Markeringsfarve6 3 4 6 4" xfId="25865"/>
    <cellStyle name="40 % - Markeringsfarve6 3 4 7" xfId="5364"/>
    <cellStyle name="40 % - Markeringsfarve6 3 4 7 2" xfId="16171"/>
    <cellStyle name="40 % - Markeringsfarve6 3 4 8" xfId="10348"/>
    <cellStyle name="40 % - Markeringsfarve6 3 4 8 2" xfId="21153"/>
    <cellStyle name="40 % - Markeringsfarve6 3 4 9" xfId="11182"/>
    <cellStyle name="40 % - Markeringsfarve6 3 5" xfId="390"/>
    <cellStyle name="40 % - Markeringsfarve6 3 5 10" xfId="22043"/>
    <cellStyle name="40 % - Markeringsfarve6 3 5 11" xfId="22596"/>
    <cellStyle name="40 % - Markeringsfarve6 3 5 2" xfId="707"/>
    <cellStyle name="40 % - Markeringsfarve6 3 5 2 2" xfId="1539"/>
    <cellStyle name="40 % - Markeringsfarve6 3 5 2 2 2" xfId="3203"/>
    <cellStyle name="40 % - Markeringsfarve6 3 5 2 2 2 2" xfId="8190"/>
    <cellStyle name="40 % - Markeringsfarve6 3 5 2 2 2 2 2" xfId="18995"/>
    <cellStyle name="40 % - Markeringsfarve6 3 5 2 2 2 3" xfId="14011"/>
    <cellStyle name="40 % - Markeringsfarve6 3 5 2 2 2 4" xfId="25368"/>
    <cellStyle name="40 % - Markeringsfarve6 3 5 2 2 3" xfId="4867"/>
    <cellStyle name="40 % - Markeringsfarve6 3 5 2 2 3 2" xfId="9851"/>
    <cellStyle name="40 % - Markeringsfarve6 3 5 2 2 3 2 2" xfId="20656"/>
    <cellStyle name="40 % - Markeringsfarve6 3 5 2 2 3 3" xfId="15672"/>
    <cellStyle name="40 % - Markeringsfarve6 3 5 2 2 3 4" xfId="27029"/>
    <cellStyle name="40 % - Markeringsfarve6 3 5 2 2 4" xfId="6529"/>
    <cellStyle name="40 % - Markeringsfarve6 3 5 2 2 4 2" xfId="17335"/>
    <cellStyle name="40 % - Markeringsfarve6 3 5 2 2 5" xfId="12351"/>
    <cellStyle name="40 % - Markeringsfarve6 3 5 2 2 6" xfId="23707"/>
    <cellStyle name="40 % - Markeringsfarve6 3 5 2 3" xfId="2372"/>
    <cellStyle name="40 % - Markeringsfarve6 3 5 2 3 2" xfId="7359"/>
    <cellStyle name="40 % - Markeringsfarve6 3 5 2 3 2 2" xfId="18164"/>
    <cellStyle name="40 % - Markeringsfarve6 3 5 2 3 3" xfId="13180"/>
    <cellStyle name="40 % - Markeringsfarve6 3 5 2 3 4" xfId="24537"/>
    <cellStyle name="40 % - Markeringsfarve6 3 5 2 4" xfId="4036"/>
    <cellStyle name="40 % - Markeringsfarve6 3 5 2 4 2" xfId="9020"/>
    <cellStyle name="40 % - Markeringsfarve6 3 5 2 4 2 2" xfId="19825"/>
    <cellStyle name="40 % - Markeringsfarve6 3 5 2 4 3" xfId="14841"/>
    <cellStyle name="40 % - Markeringsfarve6 3 5 2 4 4" xfId="26198"/>
    <cellStyle name="40 % - Markeringsfarve6 3 5 2 5" xfId="5698"/>
    <cellStyle name="40 % - Markeringsfarve6 3 5 2 5 2" xfId="16504"/>
    <cellStyle name="40 % - Markeringsfarve6 3 5 2 6" xfId="10684"/>
    <cellStyle name="40 % - Markeringsfarve6 3 5 2 6 2" xfId="21489"/>
    <cellStyle name="40 % - Markeringsfarve6 3 5 2 7" xfId="11518"/>
    <cellStyle name="40 % - Markeringsfarve6 3 5 2 8" xfId="22322"/>
    <cellStyle name="40 % - Markeringsfarve6 3 5 2 9" xfId="22876"/>
    <cellStyle name="40 % - Markeringsfarve6 3 5 3" xfId="981"/>
    <cellStyle name="40 % - Markeringsfarve6 3 5 3 2" xfId="1813"/>
    <cellStyle name="40 % - Markeringsfarve6 3 5 3 2 2" xfId="3477"/>
    <cellStyle name="40 % - Markeringsfarve6 3 5 3 2 2 2" xfId="8464"/>
    <cellStyle name="40 % - Markeringsfarve6 3 5 3 2 2 2 2" xfId="19269"/>
    <cellStyle name="40 % - Markeringsfarve6 3 5 3 2 2 3" xfId="14285"/>
    <cellStyle name="40 % - Markeringsfarve6 3 5 3 2 2 4" xfId="25642"/>
    <cellStyle name="40 % - Markeringsfarve6 3 5 3 2 3" xfId="5141"/>
    <cellStyle name="40 % - Markeringsfarve6 3 5 3 2 3 2" xfId="10125"/>
    <cellStyle name="40 % - Markeringsfarve6 3 5 3 2 3 2 2" xfId="20930"/>
    <cellStyle name="40 % - Markeringsfarve6 3 5 3 2 3 3" xfId="15946"/>
    <cellStyle name="40 % - Markeringsfarve6 3 5 3 2 3 4" xfId="27303"/>
    <cellStyle name="40 % - Markeringsfarve6 3 5 3 2 4" xfId="6803"/>
    <cellStyle name="40 % - Markeringsfarve6 3 5 3 2 4 2" xfId="17609"/>
    <cellStyle name="40 % - Markeringsfarve6 3 5 3 2 5" xfId="12625"/>
    <cellStyle name="40 % - Markeringsfarve6 3 5 3 2 6" xfId="23981"/>
    <cellStyle name="40 % - Markeringsfarve6 3 5 3 3" xfId="2646"/>
    <cellStyle name="40 % - Markeringsfarve6 3 5 3 3 2" xfId="7633"/>
    <cellStyle name="40 % - Markeringsfarve6 3 5 3 3 2 2" xfId="18438"/>
    <cellStyle name="40 % - Markeringsfarve6 3 5 3 3 3" xfId="13454"/>
    <cellStyle name="40 % - Markeringsfarve6 3 5 3 3 4" xfId="24811"/>
    <cellStyle name="40 % - Markeringsfarve6 3 5 3 4" xfId="4310"/>
    <cellStyle name="40 % - Markeringsfarve6 3 5 3 4 2" xfId="9294"/>
    <cellStyle name="40 % - Markeringsfarve6 3 5 3 4 2 2" xfId="20099"/>
    <cellStyle name="40 % - Markeringsfarve6 3 5 3 4 3" xfId="15115"/>
    <cellStyle name="40 % - Markeringsfarve6 3 5 3 4 4" xfId="26472"/>
    <cellStyle name="40 % - Markeringsfarve6 3 5 3 5" xfId="5972"/>
    <cellStyle name="40 % - Markeringsfarve6 3 5 3 5 2" xfId="16778"/>
    <cellStyle name="40 % - Markeringsfarve6 3 5 3 6" xfId="10958"/>
    <cellStyle name="40 % - Markeringsfarve6 3 5 3 6 2" xfId="21763"/>
    <cellStyle name="40 % - Markeringsfarve6 3 5 3 7" xfId="11793"/>
    <cellStyle name="40 % - Markeringsfarve6 3 5 3 8" xfId="23150"/>
    <cellStyle name="40 % - Markeringsfarve6 3 5 4" xfId="1260"/>
    <cellStyle name="40 % - Markeringsfarve6 3 5 4 2" xfId="2924"/>
    <cellStyle name="40 % - Markeringsfarve6 3 5 4 2 2" xfId="7911"/>
    <cellStyle name="40 % - Markeringsfarve6 3 5 4 2 2 2" xfId="18716"/>
    <cellStyle name="40 % - Markeringsfarve6 3 5 4 2 3" xfId="13732"/>
    <cellStyle name="40 % - Markeringsfarve6 3 5 4 2 4" xfId="25089"/>
    <cellStyle name="40 % - Markeringsfarve6 3 5 4 3" xfId="4588"/>
    <cellStyle name="40 % - Markeringsfarve6 3 5 4 3 2" xfId="9572"/>
    <cellStyle name="40 % - Markeringsfarve6 3 5 4 3 2 2" xfId="20377"/>
    <cellStyle name="40 % - Markeringsfarve6 3 5 4 3 3" xfId="15393"/>
    <cellStyle name="40 % - Markeringsfarve6 3 5 4 3 4" xfId="26750"/>
    <cellStyle name="40 % - Markeringsfarve6 3 5 4 4" xfId="6250"/>
    <cellStyle name="40 % - Markeringsfarve6 3 5 4 4 2" xfId="17056"/>
    <cellStyle name="40 % - Markeringsfarve6 3 5 4 5" xfId="12072"/>
    <cellStyle name="40 % - Markeringsfarve6 3 5 4 6" xfId="23428"/>
    <cellStyle name="40 % - Markeringsfarve6 3 5 5" xfId="2094"/>
    <cellStyle name="40 % - Markeringsfarve6 3 5 5 2" xfId="7081"/>
    <cellStyle name="40 % - Markeringsfarve6 3 5 5 2 2" xfId="17887"/>
    <cellStyle name="40 % - Markeringsfarve6 3 5 5 3" xfId="12903"/>
    <cellStyle name="40 % - Markeringsfarve6 3 5 5 4" xfId="24260"/>
    <cellStyle name="40 % - Markeringsfarve6 3 5 6" xfId="3759"/>
    <cellStyle name="40 % - Markeringsfarve6 3 5 6 2" xfId="8743"/>
    <cellStyle name="40 % - Markeringsfarve6 3 5 6 2 2" xfId="19548"/>
    <cellStyle name="40 % - Markeringsfarve6 3 5 6 3" xfId="14564"/>
    <cellStyle name="40 % - Markeringsfarve6 3 5 6 4" xfId="25921"/>
    <cellStyle name="40 % - Markeringsfarve6 3 5 7" xfId="5420"/>
    <cellStyle name="40 % - Markeringsfarve6 3 5 7 2" xfId="16227"/>
    <cellStyle name="40 % - Markeringsfarve6 3 5 8" xfId="10404"/>
    <cellStyle name="40 % - Markeringsfarve6 3 5 8 2" xfId="21209"/>
    <cellStyle name="40 % - Markeringsfarve6 3 5 9" xfId="11238"/>
    <cellStyle name="40 % - Markeringsfarve6 3 6" xfId="490"/>
    <cellStyle name="40 % - Markeringsfarve6 3 6 2" xfId="1320"/>
    <cellStyle name="40 % - Markeringsfarve6 3 6 2 2" xfId="2984"/>
    <cellStyle name="40 % - Markeringsfarve6 3 6 2 2 2" xfId="7971"/>
    <cellStyle name="40 % - Markeringsfarve6 3 6 2 2 2 2" xfId="18776"/>
    <cellStyle name="40 % - Markeringsfarve6 3 6 2 2 3" xfId="13792"/>
    <cellStyle name="40 % - Markeringsfarve6 3 6 2 2 4" xfId="25149"/>
    <cellStyle name="40 % - Markeringsfarve6 3 6 2 3" xfId="4648"/>
    <cellStyle name="40 % - Markeringsfarve6 3 6 2 3 2" xfId="9632"/>
    <cellStyle name="40 % - Markeringsfarve6 3 6 2 3 2 2" xfId="20437"/>
    <cellStyle name="40 % - Markeringsfarve6 3 6 2 3 3" xfId="15453"/>
    <cellStyle name="40 % - Markeringsfarve6 3 6 2 3 4" xfId="26810"/>
    <cellStyle name="40 % - Markeringsfarve6 3 6 2 4" xfId="6310"/>
    <cellStyle name="40 % - Markeringsfarve6 3 6 2 4 2" xfId="17116"/>
    <cellStyle name="40 % - Markeringsfarve6 3 6 2 5" xfId="12132"/>
    <cellStyle name="40 % - Markeringsfarve6 3 6 2 6" xfId="23488"/>
    <cellStyle name="40 % - Markeringsfarve6 3 6 3" xfId="2155"/>
    <cellStyle name="40 % - Markeringsfarve6 3 6 3 2" xfId="7142"/>
    <cellStyle name="40 % - Markeringsfarve6 3 6 3 2 2" xfId="17947"/>
    <cellStyle name="40 % - Markeringsfarve6 3 6 3 3" xfId="12963"/>
    <cellStyle name="40 % - Markeringsfarve6 3 6 3 4" xfId="24320"/>
    <cellStyle name="40 % - Markeringsfarve6 3 6 4" xfId="3819"/>
    <cellStyle name="40 % - Markeringsfarve6 3 6 4 2" xfId="8803"/>
    <cellStyle name="40 % - Markeringsfarve6 3 6 4 2 2" xfId="19608"/>
    <cellStyle name="40 % - Markeringsfarve6 3 6 4 3" xfId="14624"/>
    <cellStyle name="40 % - Markeringsfarve6 3 6 4 4" xfId="25981"/>
    <cellStyle name="40 % - Markeringsfarve6 3 6 5" xfId="5481"/>
    <cellStyle name="40 % - Markeringsfarve6 3 6 5 2" xfId="16287"/>
    <cellStyle name="40 % - Markeringsfarve6 3 6 6" xfId="10465"/>
    <cellStyle name="40 % - Markeringsfarve6 3 6 6 2" xfId="21270"/>
    <cellStyle name="40 % - Markeringsfarve6 3 6 7" xfId="11299"/>
    <cellStyle name="40 % - Markeringsfarve6 3 6 8" xfId="22103"/>
    <cellStyle name="40 % - Markeringsfarve6 3 6 9" xfId="22657"/>
    <cellStyle name="40 % - Markeringsfarve6 3 7" xfId="762"/>
    <cellStyle name="40 % - Markeringsfarve6 3 7 2" xfId="1594"/>
    <cellStyle name="40 % - Markeringsfarve6 3 7 2 2" xfId="3258"/>
    <cellStyle name="40 % - Markeringsfarve6 3 7 2 2 2" xfId="8245"/>
    <cellStyle name="40 % - Markeringsfarve6 3 7 2 2 2 2" xfId="19050"/>
    <cellStyle name="40 % - Markeringsfarve6 3 7 2 2 3" xfId="14066"/>
    <cellStyle name="40 % - Markeringsfarve6 3 7 2 2 4" xfId="25423"/>
    <cellStyle name="40 % - Markeringsfarve6 3 7 2 3" xfId="4922"/>
    <cellStyle name="40 % - Markeringsfarve6 3 7 2 3 2" xfId="9906"/>
    <cellStyle name="40 % - Markeringsfarve6 3 7 2 3 2 2" xfId="20711"/>
    <cellStyle name="40 % - Markeringsfarve6 3 7 2 3 3" xfId="15727"/>
    <cellStyle name="40 % - Markeringsfarve6 3 7 2 3 4" xfId="27084"/>
    <cellStyle name="40 % - Markeringsfarve6 3 7 2 4" xfId="6584"/>
    <cellStyle name="40 % - Markeringsfarve6 3 7 2 4 2" xfId="17390"/>
    <cellStyle name="40 % - Markeringsfarve6 3 7 2 5" xfId="12406"/>
    <cellStyle name="40 % - Markeringsfarve6 3 7 2 6" xfId="23762"/>
    <cellStyle name="40 % - Markeringsfarve6 3 7 3" xfId="2427"/>
    <cellStyle name="40 % - Markeringsfarve6 3 7 3 2" xfId="7414"/>
    <cellStyle name="40 % - Markeringsfarve6 3 7 3 2 2" xfId="18219"/>
    <cellStyle name="40 % - Markeringsfarve6 3 7 3 3" xfId="13235"/>
    <cellStyle name="40 % - Markeringsfarve6 3 7 3 4" xfId="24592"/>
    <cellStyle name="40 % - Markeringsfarve6 3 7 4" xfId="4091"/>
    <cellStyle name="40 % - Markeringsfarve6 3 7 4 2" xfId="9075"/>
    <cellStyle name="40 % - Markeringsfarve6 3 7 4 2 2" xfId="19880"/>
    <cellStyle name="40 % - Markeringsfarve6 3 7 4 3" xfId="14896"/>
    <cellStyle name="40 % - Markeringsfarve6 3 7 4 4" xfId="26253"/>
    <cellStyle name="40 % - Markeringsfarve6 3 7 5" xfId="5753"/>
    <cellStyle name="40 % - Markeringsfarve6 3 7 5 2" xfId="16559"/>
    <cellStyle name="40 % - Markeringsfarve6 3 7 6" xfId="10739"/>
    <cellStyle name="40 % - Markeringsfarve6 3 7 6 2" xfId="21544"/>
    <cellStyle name="40 % - Markeringsfarve6 3 7 7" xfId="11574"/>
    <cellStyle name="40 % - Markeringsfarve6 3 7 8" xfId="22931"/>
    <cellStyle name="40 % - Markeringsfarve6 3 8" xfId="1041"/>
    <cellStyle name="40 % - Markeringsfarve6 3 8 2" xfId="2705"/>
    <cellStyle name="40 % - Markeringsfarve6 3 8 2 2" xfId="7692"/>
    <cellStyle name="40 % - Markeringsfarve6 3 8 2 2 2" xfId="18497"/>
    <cellStyle name="40 % - Markeringsfarve6 3 8 2 3" xfId="13513"/>
    <cellStyle name="40 % - Markeringsfarve6 3 8 2 4" xfId="24870"/>
    <cellStyle name="40 % - Markeringsfarve6 3 8 3" xfId="4369"/>
    <cellStyle name="40 % - Markeringsfarve6 3 8 3 2" xfId="9353"/>
    <cellStyle name="40 % - Markeringsfarve6 3 8 3 2 2" xfId="20158"/>
    <cellStyle name="40 % - Markeringsfarve6 3 8 3 3" xfId="15174"/>
    <cellStyle name="40 % - Markeringsfarve6 3 8 3 4" xfId="26531"/>
    <cellStyle name="40 % - Markeringsfarve6 3 8 4" xfId="6031"/>
    <cellStyle name="40 % - Markeringsfarve6 3 8 4 2" xfId="16837"/>
    <cellStyle name="40 % - Markeringsfarve6 3 8 5" xfId="11853"/>
    <cellStyle name="40 % - Markeringsfarve6 3 8 6" xfId="23209"/>
    <cellStyle name="40 % - Markeringsfarve6 3 9" xfId="1876"/>
    <cellStyle name="40 % - Markeringsfarve6 3 9 2" xfId="6863"/>
    <cellStyle name="40 % - Markeringsfarve6 3 9 2 2" xfId="17669"/>
    <cellStyle name="40 % - Markeringsfarve6 3 9 3" xfId="12685"/>
    <cellStyle name="40 % - Markeringsfarve6 3 9 4" xfId="24042"/>
    <cellStyle name="40 % - Markeringsfarve6 4" xfId="187"/>
    <cellStyle name="40 % - Markeringsfarve6 4 10" xfId="21841"/>
    <cellStyle name="40 % - Markeringsfarve6 4 11" xfId="22394"/>
    <cellStyle name="40 % - Markeringsfarve6 4 2" xfId="507"/>
    <cellStyle name="40 % - Markeringsfarve6 4 2 2" xfId="1337"/>
    <cellStyle name="40 % - Markeringsfarve6 4 2 2 2" xfId="3001"/>
    <cellStyle name="40 % - Markeringsfarve6 4 2 2 2 2" xfId="7988"/>
    <cellStyle name="40 % - Markeringsfarve6 4 2 2 2 2 2" xfId="18793"/>
    <cellStyle name="40 % - Markeringsfarve6 4 2 2 2 3" xfId="13809"/>
    <cellStyle name="40 % - Markeringsfarve6 4 2 2 2 4" xfId="25166"/>
    <cellStyle name="40 % - Markeringsfarve6 4 2 2 3" xfId="4665"/>
    <cellStyle name="40 % - Markeringsfarve6 4 2 2 3 2" xfId="9649"/>
    <cellStyle name="40 % - Markeringsfarve6 4 2 2 3 2 2" xfId="20454"/>
    <cellStyle name="40 % - Markeringsfarve6 4 2 2 3 3" xfId="15470"/>
    <cellStyle name="40 % - Markeringsfarve6 4 2 2 3 4" xfId="26827"/>
    <cellStyle name="40 % - Markeringsfarve6 4 2 2 4" xfId="6327"/>
    <cellStyle name="40 % - Markeringsfarve6 4 2 2 4 2" xfId="17133"/>
    <cellStyle name="40 % - Markeringsfarve6 4 2 2 5" xfId="12149"/>
    <cellStyle name="40 % - Markeringsfarve6 4 2 2 6" xfId="23505"/>
    <cellStyle name="40 % - Markeringsfarve6 4 2 3" xfId="2172"/>
    <cellStyle name="40 % - Markeringsfarve6 4 2 3 2" xfId="7159"/>
    <cellStyle name="40 % - Markeringsfarve6 4 2 3 2 2" xfId="17964"/>
    <cellStyle name="40 % - Markeringsfarve6 4 2 3 3" xfId="12980"/>
    <cellStyle name="40 % - Markeringsfarve6 4 2 3 4" xfId="24337"/>
    <cellStyle name="40 % - Markeringsfarve6 4 2 4" xfId="3836"/>
    <cellStyle name="40 % - Markeringsfarve6 4 2 4 2" xfId="8820"/>
    <cellStyle name="40 % - Markeringsfarve6 4 2 4 2 2" xfId="19625"/>
    <cellStyle name="40 % - Markeringsfarve6 4 2 4 3" xfId="14641"/>
    <cellStyle name="40 % - Markeringsfarve6 4 2 4 4" xfId="25998"/>
    <cellStyle name="40 % - Markeringsfarve6 4 2 5" xfId="5498"/>
    <cellStyle name="40 % - Markeringsfarve6 4 2 5 2" xfId="16304"/>
    <cellStyle name="40 % - Markeringsfarve6 4 2 6" xfId="10482"/>
    <cellStyle name="40 % - Markeringsfarve6 4 2 6 2" xfId="21287"/>
    <cellStyle name="40 % - Markeringsfarve6 4 2 7" xfId="11316"/>
    <cellStyle name="40 % - Markeringsfarve6 4 2 8" xfId="22120"/>
    <cellStyle name="40 % - Markeringsfarve6 4 2 9" xfId="22674"/>
    <cellStyle name="40 % - Markeringsfarve6 4 3" xfId="779"/>
    <cellStyle name="40 % - Markeringsfarve6 4 3 2" xfId="1611"/>
    <cellStyle name="40 % - Markeringsfarve6 4 3 2 2" xfId="3275"/>
    <cellStyle name="40 % - Markeringsfarve6 4 3 2 2 2" xfId="8262"/>
    <cellStyle name="40 % - Markeringsfarve6 4 3 2 2 2 2" xfId="19067"/>
    <cellStyle name="40 % - Markeringsfarve6 4 3 2 2 3" xfId="14083"/>
    <cellStyle name="40 % - Markeringsfarve6 4 3 2 2 4" xfId="25440"/>
    <cellStyle name="40 % - Markeringsfarve6 4 3 2 3" xfId="4939"/>
    <cellStyle name="40 % - Markeringsfarve6 4 3 2 3 2" xfId="9923"/>
    <cellStyle name="40 % - Markeringsfarve6 4 3 2 3 2 2" xfId="20728"/>
    <cellStyle name="40 % - Markeringsfarve6 4 3 2 3 3" xfId="15744"/>
    <cellStyle name="40 % - Markeringsfarve6 4 3 2 3 4" xfId="27101"/>
    <cellStyle name="40 % - Markeringsfarve6 4 3 2 4" xfId="6601"/>
    <cellStyle name="40 % - Markeringsfarve6 4 3 2 4 2" xfId="17407"/>
    <cellStyle name="40 % - Markeringsfarve6 4 3 2 5" xfId="12423"/>
    <cellStyle name="40 % - Markeringsfarve6 4 3 2 6" xfId="23779"/>
    <cellStyle name="40 % - Markeringsfarve6 4 3 3" xfId="2444"/>
    <cellStyle name="40 % - Markeringsfarve6 4 3 3 2" xfId="7431"/>
    <cellStyle name="40 % - Markeringsfarve6 4 3 3 2 2" xfId="18236"/>
    <cellStyle name="40 % - Markeringsfarve6 4 3 3 3" xfId="13252"/>
    <cellStyle name="40 % - Markeringsfarve6 4 3 3 4" xfId="24609"/>
    <cellStyle name="40 % - Markeringsfarve6 4 3 4" xfId="4108"/>
    <cellStyle name="40 % - Markeringsfarve6 4 3 4 2" xfId="9092"/>
    <cellStyle name="40 % - Markeringsfarve6 4 3 4 2 2" xfId="19897"/>
    <cellStyle name="40 % - Markeringsfarve6 4 3 4 3" xfId="14913"/>
    <cellStyle name="40 % - Markeringsfarve6 4 3 4 4" xfId="26270"/>
    <cellStyle name="40 % - Markeringsfarve6 4 3 5" xfId="5770"/>
    <cellStyle name="40 % - Markeringsfarve6 4 3 5 2" xfId="16576"/>
    <cellStyle name="40 % - Markeringsfarve6 4 3 6" xfId="10756"/>
    <cellStyle name="40 % - Markeringsfarve6 4 3 6 2" xfId="21561"/>
    <cellStyle name="40 % - Markeringsfarve6 4 3 7" xfId="11591"/>
    <cellStyle name="40 % - Markeringsfarve6 4 3 8" xfId="22948"/>
    <cellStyle name="40 % - Markeringsfarve6 4 4" xfId="1058"/>
    <cellStyle name="40 % - Markeringsfarve6 4 4 2" xfId="2722"/>
    <cellStyle name="40 % - Markeringsfarve6 4 4 2 2" xfId="7709"/>
    <cellStyle name="40 % - Markeringsfarve6 4 4 2 2 2" xfId="18514"/>
    <cellStyle name="40 % - Markeringsfarve6 4 4 2 3" xfId="13530"/>
    <cellStyle name="40 % - Markeringsfarve6 4 4 2 4" xfId="24887"/>
    <cellStyle name="40 % - Markeringsfarve6 4 4 3" xfId="4386"/>
    <cellStyle name="40 % - Markeringsfarve6 4 4 3 2" xfId="9370"/>
    <cellStyle name="40 % - Markeringsfarve6 4 4 3 2 2" xfId="20175"/>
    <cellStyle name="40 % - Markeringsfarve6 4 4 3 3" xfId="15191"/>
    <cellStyle name="40 % - Markeringsfarve6 4 4 3 4" xfId="26548"/>
    <cellStyle name="40 % - Markeringsfarve6 4 4 4" xfId="6048"/>
    <cellStyle name="40 % - Markeringsfarve6 4 4 4 2" xfId="16854"/>
    <cellStyle name="40 % - Markeringsfarve6 4 4 5" xfId="11870"/>
    <cellStyle name="40 % - Markeringsfarve6 4 4 6" xfId="23226"/>
    <cellStyle name="40 % - Markeringsfarve6 4 5" xfId="1892"/>
    <cellStyle name="40 % - Markeringsfarve6 4 5 2" xfId="6879"/>
    <cellStyle name="40 % - Markeringsfarve6 4 5 2 2" xfId="17685"/>
    <cellStyle name="40 % - Markeringsfarve6 4 5 3" xfId="12701"/>
    <cellStyle name="40 % - Markeringsfarve6 4 5 4" xfId="24058"/>
    <cellStyle name="40 % - Markeringsfarve6 4 6" xfId="3557"/>
    <cellStyle name="40 % - Markeringsfarve6 4 6 2" xfId="8541"/>
    <cellStyle name="40 % - Markeringsfarve6 4 6 2 2" xfId="19346"/>
    <cellStyle name="40 % - Markeringsfarve6 4 6 3" xfId="14362"/>
    <cellStyle name="40 % - Markeringsfarve6 4 6 4" xfId="25719"/>
    <cellStyle name="40 % - Markeringsfarve6 4 7" xfId="5218"/>
    <cellStyle name="40 % - Markeringsfarve6 4 7 2" xfId="16025"/>
    <cellStyle name="40 % - Markeringsfarve6 4 8" xfId="10202"/>
    <cellStyle name="40 % - Markeringsfarve6 4 8 2" xfId="21007"/>
    <cellStyle name="40 % - Markeringsfarve6 4 9" xfId="11036"/>
    <cellStyle name="40 % - Markeringsfarve6 5" xfId="240"/>
    <cellStyle name="40 % - Markeringsfarve6 5 10" xfId="21894"/>
    <cellStyle name="40 % - Markeringsfarve6 5 11" xfId="22447"/>
    <cellStyle name="40 % - Markeringsfarve6 5 2" xfId="558"/>
    <cellStyle name="40 % - Markeringsfarve6 5 2 2" xfId="1390"/>
    <cellStyle name="40 % - Markeringsfarve6 5 2 2 2" xfId="3054"/>
    <cellStyle name="40 % - Markeringsfarve6 5 2 2 2 2" xfId="8041"/>
    <cellStyle name="40 % - Markeringsfarve6 5 2 2 2 2 2" xfId="18846"/>
    <cellStyle name="40 % - Markeringsfarve6 5 2 2 2 3" xfId="13862"/>
    <cellStyle name="40 % - Markeringsfarve6 5 2 2 2 4" xfId="25219"/>
    <cellStyle name="40 % - Markeringsfarve6 5 2 2 3" xfId="4718"/>
    <cellStyle name="40 % - Markeringsfarve6 5 2 2 3 2" xfId="9702"/>
    <cellStyle name="40 % - Markeringsfarve6 5 2 2 3 2 2" xfId="20507"/>
    <cellStyle name="40 % - Markeringsfarve6 5 2 2 3 3" xfId="15523"/>
    <cellStyle name="40 % - Markeringsfarve6 5 2 2 3 4" xfId="26880"/>
    <cellStyle name="40 % - Markeringsfarve6 5 2 2 4" xfId="6380"/>
    <cellStyle name="40 % - Markeringsfarve6 5 2 2 4 2" xfId="17186"/>
    <cellStyle name="40 % - Markeringsfarve6 5 2 2 5" xfId="12202"/>
    <cellStyle name="40 % - Markeringsfarve6 5 2 2 6" xfId="23558"/>
    <cellStyle name="40 % - Markeringsfarve6 5 2 3" xfId="2223"/>
    <cellStyle name="40 % - Markeringsfarve6 5 2 3 2" xfId="7210"/>
    <cellStyle name="40 % - Markeringsfarve6 5 2 3 2 2" xfId="18015"/>
    <cellStyle name="40 % - Markeringsfarve6 5 2 3 3" xfId="13031"/>
    <cellStyle name="40 % - Markeringsfarve6 5 2 3 4" xfId="24388"/>
    <cellStyle name="40 % - Markeringsfarve6 5 2 4" xfId="3887"/>
    <cellStyle name="40 % - Markeringsfarve6 5 2 4 2" xfId="8871"/>
    <cellStyle name="40 % - Markeringsfarve6 5 2 4 2 2" xfId="19676"/>
    <cellStyle name="40 % - Markeringsfarve6 5 2 4 3" xfId="14692"/>
    <cellStyle name="40 % - Markeringsfarve6 5 2 4 4" xfId="26049"/>
    <cellStyle name="40 % - Markeringsfarve6 5 2 5" xfId="5549"/>
    <cellStyle name="40 % - Markeringsfarve6 5 2 5 2" xfId="16355"/>
    <cellStyle name="40 % - Markeringsfarve6 5 2 6" xfId="10535"/>
    <cellStyle name="40 % - Markeringsfarve6 5 2 6 2" xfId="21340"/>
    <cellStyle name="40 % - Markeringsfarve6 5 2 7" xfId="11369"/>
    <cellStyle name="40 % - Markeringsfarve6 5 2 8" xfId="22173"/>
    <cellStyle name="40 % - Markeringsfarve6 5 2 9" xfId="22727"/>
    <cellStyle name="40 % - Markeringsfarve6 5 3" xfId="832"/>
    <cellStyle name="40 % - Markeringsfarve6 5 3 2" xfId="1664"/>
    <cellStyle name="40 % - Markeringsfarve6 5 3 2 2" xfId="3328"/>
    <cellStyle name="40 % - Markeringsfarve6 5 3 2 2 2" xfId="8315"/>
    <cellStyle name="40 % - Markeringsfarve6 5 3 2 2 2 2" xfId="19120"/>
    <cellStyle name="40 % - Markeringsfarve6 5 3 2 2 3" xfId="14136"/>
    <cellStyle name="40 % - Markeringsfarve6 5 3 2 2 4" xfId="25493"/>
    <cellStyle name="40 % - Markeringsfarve6 5 3 2 3" xfId="4992"/>
    <cellStyle name="40 % - Markeringsfarve6 5 3 2 3 2" xfId="9976"/>
    <cellStyle name="40 % - Markeringsfarve6 5 3 2 3 2 2" xfId="20781"/>
    <cellStyle name="40 % - Markeringsfarve6 5 3 2 3 3" xfId="15797"/>
    <cellStyle name="40 % - Markeringsfarve6 5 3 2 3 4" xfId="27154"/>
    <cellStyle name="40 % - Markeringsfarve6 5 3 2 4" xfId="6654"/>
    <cellStyle name="40 % - Markeringsfarve6 5 3 2 4 2" xfId="17460"/>
    <cellStyle name="40 % - Markeringsfarve6 5 3 2 5" xfId="12476"/>
    <cellStyle name="40 % - Markeringsfarve6 5 3 2 6" xfId="23832"/>
    <cellStyle name="40 % - Markeringsfarve6 5 3 3" xfId="2497"/>
    <cellStyle name="40 % - Markeringsfarve6 5 3 3 2" xfId="7484"/>
    <cellStyle name="40 % - Markeringsfarve6 5 3 3 2 2" xfId="18289"/>
    <cellStyle name="40 % - Markeringsfarve6 5 3 3 3" xfId="13305"/>
    <cellStyle name="40 % - Markeringsfarve6 5 3 3 4" xfId="24662"/>
    <cellStyle name="40 % - Markeringsfarve6 5 3 4" xfId="4161"/>
    <cellStyle name="40 % - Markeringsfarve6 5 3 4 2" xfId="9145"/>
    <cellStyle name="40 % - Markeringsfarve6 5 3 4 2 2" xfId="19950"/>
    <cellStyle name="40 % - Markeringsfarve6 5 3 4 3" xfId="14966"/>
    <cellStyle name="40 % - Markeringsfarve6 5 3 4 4" xfId="26323"/>
    <cellStyle name="40 % - Markeringsfarve6 5 3 5" xfId="5823"/>
    <cellStyle name="40 % - Markeringsfarve6 5 3 5 2" xfId="16629"/>
    <cellStyle name="40 % - Markeringsfarve6 5 3 6" xfId="10809"/>
    <cellStyle name="40 % - Markeringsfarve6 5 3 6 2" xfId="21614"/>
    <cellStyle name="40 % - Markeringsfarve6 5 3 7" xfId="11644"/>
    <cellStyle name="40 % - Markeringsfarve6 5 3 8" xfId="23001"/>
    <cellStyle name="40 % - Markeringsfarve6 5 4" xfId="1111"/>
    <cellStyle name="40 % - Markeringsfarve6 5 4 2" xfId="2775"/>
    <cellStyle name="40 % - Markeringsfarve6 5 4 2 2" xfId="7762"/>
    <cellStyle name="40 % - Markeringsfarve6 5 4 2 2 2" xfId="18567"/>
    <cellStyle name="40 % - Markeringsfarve6 5 4 2 3" xfId="13583"/>
    <cellStyle name="40 % - Markeringsfarve6 5 4 2 4" xfId="24940"/>
    <cellStyle name="40 % - Markeringsfarve6 5 4 3" xfId="4439"/>
    <cellStyle name="40 % - Markeringsfarve6 5 4 3 2" xfId="9423"/>
    <cellStyle name="40 % - Markeringsfarve6 5 4 3 2 2" xfId="20228"/>
    <cellStyle name="40 % - Markeringsfarve6 5 4 3 3" xfId="15244"/>
    <cellStyle name="40 % - Markeringsfarve6 5 4 3 4" xfId="26601"/>
    <cellStyle name="40 % - Markeringsfarve6 5 4 4" xfId="6101"/>
    <cellStyle name="40 % - Markeringsfarve6 5 4 4 2" xfId="16907"/>
    <cellStyle name="40 % - Markeringsfarve6 5 4 5" xfId="11923"/>
    <cellStyle name="40 % - Markeringsfarve6 5 4 6" xfId="23279"/>
    <cellStyle name="40 % - Markeringsfarve6 5 5" xfId="1945"/>
    <cellStyle name="40 % - Markeringsfarve6 5 5 2" xfId="6932"/>
    <cellStyle name="40 % - Markeringsfarve6 5 5 2 2" xfId="17738"/>
    <cellStyle name="40 % - Markeringsfarve6 5 5 3" xfId="12754"/>
    <cellStyle name="40 % - Markeringsfarve6 5 5 4" xfId="24111"/>
    <cellStyle name="40 % - Markeringsfarve6 5 6" xfId="3610"/>
    <cellStyle name="40 % - Markeringsfarve6 5 6 2" xfId="8594"/>
    <cellStyle name="40 % - Markeringsfarve6 5 6 2 2" xfId="19399"/>
    <cellStyle name="40 % - Markeringsfarve6 5 6 3" xfId="14415"/>
    <cellStyle name="40 % - Markeringsfarve6 5 6 4" xfId="25772"/>
    <cellStyle name="40 % - Markeringsfarve6 5 7" xfId="5271"/>
    <cellStyle name="40 % - Markeringsfarve6 5 7 2" xfId="16078"/>
    <cellStyle name="40 % - Markeringsfarve6 5 8" xfId="10255"/>
    <cellStyle name="40 % - Markeringsfarve6 5 8 2" xfId="21060"/>
    <cellStyle name="40 % - Markeringsfarve6 5 9" xfId="11089"/>
    <cellStyle name="40 % - Markeringsfarve6 6" xfId="296"/>
    <cellStyle name="40 % - Markeringsfarve6 6 10" xfId="21949"/>
    <cellStyle name="40 % - Markeringsfarve6 6 11" xfId="22502"/>
    <cellStyle name="40 % - Markeringsfarve6 6 2" xfId="613"/>
    <cellStyle name="40 % - Markeringsfarve6 6 2 2" xfId="1445"/>
    <cellStyle name="40 % - Markeringsfarve6 6 2 2 2" xfId="3109"/>
    <cellStyle name="40 % - Markeringsfarve6 6 2 2 2 2" xfId="8096"/>
    <cellStyle name="40 % - Markeringsfarve6 6 2 2 2 2 2" xfId="18901"/>
    <cellStyle name="40 % - Markeringsfarve6 6 2 2 2 3" xfId="13917"/>
    <cellStyle name="40 % - Markeringsfarve6 6 2 2 2 4" xfId="25274"/>
    <cellStyle name="40 % - Markeringsfarve6 6 2 2 3" xfId="4773"/>
    <cellStyle name="40 % - Markeringsfarve6 6 2 2 3 2" xfId="9757"/>
    <cellStyle name="40 % - Markeringsfarve6 6 2 2 3 2 2" xfId="20562"/>
    <cellStyle name="40 % - Markeringsfarve6 6 2 2 3 3" xfId="15578"/>
    <cellStyle name="40 % - Markeringsfarve6 6 2 2 3 4" xfId="26935"/>
    <cellStyle name="40 % - Markeringsfarve6 6 2 2 4" xfId="6435"/>
    <cellStyle name="40 % - Markeringsfarve6 6 2 2 4 2" xfId="17241"/>
    <cellStyle name="40 % - Markeringsfarve6 6 2 2 5" xfId="12257"/>
    <cellStyle name="40 % - Markeringsfarve6 6 2 2 6" xfId="23613"/>
    <cellStyle name="40 % - Markeringsfarve6 6 2 3" xfId="2278"/>
    <cellStyle name="40 % - Markeringsfarve6 6 2 3 2" xfId="7265"/>
    <cellStyle name="40 % - Markeringsfarve6 6 2 3 2 2" xfId="18070"/>
    <cellStyle name="40 % - Markeringsfarve6 6 2 3 3" xfId="13086"/>
    <cellStyle name="40 % - Markeringsfarve6 6 2 3 4" xfId="24443"/>
    <cellStyle name="40 % - Markeringsfarve6 6 2 4" xfId="3942"/>
    <cellStyle name="40 % - Markeringsfarve6 6 2 4 2" xfId="8926"/>
    <cellStyle name="40 % - Markeringsfarve6 6 2 4 2 2" xfId="19731"/>
    <cellStyle name="40 % - Markeringsfarve6 6 2 4 3" xfId="14747"/>
    <cellStyle name="40 % - Markeringsfarve6 6 2 4 4" xfId="26104"/>
    <cellStyle name="40 % - Markeringsfarve6 6 2 5" xfId="5604"/>
    <cellStyle name="40 % - Markeringsfarve6 6 2 5 2" xfId="16410"/>
    <cellStyle name="40 % - Markeringsfarve6 6 2 6" xfId="10590"/>
    <cellStyle name="40 % - Markeringsfarve6 6 2 6 2" xfId="21395"/>
    <cellStyle name="40 % - Markeringsfarve6 6 2 7" xfId="11424"/>
    <cellStyle name="40 % - Markeringsfarve6 6 2 8" xfId="22228"/>
    <cellStyle name="40 % - Markeringsfarve6 6 2 9" xfId="22782"/>
    <cellStyle name="40 % - Markeringsfarve6 6 3" xfId="887"/>
    <cellStyle name="40 % - Markeringsfarve6 6 3 2" xfId="1719"/>
    <cellStyle name="40 % - Markeringsfarve6 6 3 2 2" xfId="3383"/>
    <cellStyle name="40 % - Markeringsfarve6 6 3 2 2 2" xfId="8370"/>
    <cellStyle name="40 % - Markeringsfarve6 6 3 2 2 2 2" xfId="19175"/>
    <cellStyle name="40 % - Markeringsfarve6 6 3 2 2 3" xfId="14191"/>
    <cellStyle name="40 % - Markeringsfarve6 6 3 2 2 4" xfId="25548"/>
    <cellStyle name="40 % - Markeringsfarve6 6 3 2 3" xfId="5047"/>
    <cellStyle name="40 % - Markeringsfarve6 6 3 2 3 2" xfId="10031"/>
    <cellStyle name="40 % - Markeringsfarve6 6 3 2 3 2 2" xfId="20836"/>
    <cellStyle name="40 % - Markeringsfarve6 6 3 2 3 3" xfId="15852"/>
    <cellStyle name="40 % - Markeringsfarve6 6 3 2 3 4" xfId="27209"/>
    <cellStyle name="40 % - Markeringsfarve6 6 3 2 4" xfId="6709"/>
    <cellStyle name="40 % - Markeringsfarve6 6 3 2 4 2" xfId="17515"/>
    <cellStyle name="40 % - Markeringsfarve6 6 3 2 5" xfId="12531"/>
    <cellStyle name="40 % - Markeringsfarve6 6 3 2 6" xfId="23887"/>
    <cellStyle name="40 % - Markeringsfarve6 6 3 3" xfId="2552"/>
    <cellStyle name="40 % - Markeringsfarve6 6 3 3 2" xfId="7539"/>
    <cellStyle name="40 % - Markeringsfarve6 6 3 3 2 2" xfId="18344"/>
    <cellStyle name="40 % - Markeringsfarve6 6 3 3 3" xfId="13360"/>
    <cellStyle name="40 % - Markeringsfarve6 6 3 3 4" xfId="24717"/>
    <cellStyle name="40 % - Markeringsfarve6 6 3 4" xfId="4216"/>
    <cellStyle name="40 % - Markeringsfarve6 6 3 4 2" xfId="9200"/>
    <cellStyle name="40 % - Markeringsfarve6 6 3 4 2 2" xfId="20005"/>
    <cellStyle name="40 % - Markeringsfarve6 6 3 4 3" xfId="15021"/>
    <cellStyle name="40 % - Markeringsfarve6 6 3 4 4" xfId="26378"/>
    <cellStyle name="40 % - Markeringsfarve6 6 3 5" xfId="5878"/>
    <cellStyle name="40 % - Markeringsfarve6 6 3 5 2" xfId="16684"/>
    <cellStyle name="40 % - Markeringsfarve6 6 3 6" xfId="10864"/>
    <cellStyle name="40 % - Markeringsfarve6 6 3 6 2" xfId="21669"/>
    <cellStyle name="40 % - Markeringsfarve6 6 3 7" xfId="11699"/>
    <cellStyle name="40 % - Markeringsfarve6 6 3 8" xfId="23056"/>
    <cellStyle name="40 % - Markeringsfarve6 6 4" xfId="1166"/>
    <cellStyle name="40 % - Markeringsfarve6 6 4 2" xfId="2830"/>
    <cellStyle name="40 % - Markeringsfarve6 6 4 2 2" xfId="7817"/>
    <cellStyle name="40 % - Markeringsfarve6 6 4 2 2 2" xfId="18622"/>
    <cellStyle name="40 % - Markeringsfarve6 6 4 2 3" xfId="13638"/>
    <cellStyle name="40 % - Markeringsfarve6 6 4 2 4" xfId="24995"/>
    <cellStyle name="40 % - Markeringsfarve6 6 4 3" xfId="4494"/>
    <cellStyle name="40 % - Markeringsfarve6 6 4 3 2" xfId="9478"/>
    <cellStyle name="40 % - Markeringsfarve6 6 4 3 2 2" xfId="20283"/>
    <cellStyle name="40 % - Markeringsfarve6 6 4 3 3" xfId="15299"/>
    <cellStyle name="40 % - Markeringsfarve6 6 4 3 4" xfId="26656"/>
    <cellStyle name="40 % - Markeringsfarve6 6 4 4" xfId="6156"/>
    <cellStyle name="40 % - Markeringsfarve6 6 4 4 2" xfId="16962"/>
    <cellStyle name="40 % - Markeringsfarve6 6 4 5" xfId="11978"/>
    <cellStyle name="40 % - Markeringsfarve6 6 4 6" xfId="23334"/>
    <cellStyle name="40 % - Markeringsfarve6 6 5" xfId="2000"/>
    <cellStyle name="40 % - Markeringsfarve6 6 5 2" xfId="6987"/>
    <cellStyle name="40 % - Markeringsfarve6 6 5 2 2" xfId="17793"/>
    <cellStyle name="40 % - Markeringsfarve6 6 5 3" xfId="12809"/>
    <cellStyle name="40 % - Markeringsfarve6 6 5 4" xfId="24166"/>
    <cellStyle name="40 % - Markeringsfarve6 6 6" xfId="3665"/>
    <cellStyle name="40 % - Markeringsfarve6 6 6 2" xfId="8649"/>
    <cellStyle name="40 % - Markeringsfarve6 6 6 2 2" xfId="19454"/>
    <cellStyle name="40 % - Markeringsfarve6 6 6 3" xfId="14470"/>
    <cellStyle name="40 % - Markeringsfarve6 6 6 4" xfId="25827"/>
    <cellStyle name="40 % - Markeringsfarve6 6 7" xfId="5326"/>
    <cellStyle name="40 % - Markeringsfarve6 6 7 2" xfId="16133"/>
    <cellStyle name="40 % - Markeringsfarve6 6 8" xfId="10310"/>
    <cellStyle name="40 % - Markeringsfarve6 6 8 2" xfId="21115"/>
    <cellStyle name="40 % - Markeringsfarve6 6 9" xfId="11144"/>
    <cellStyle name="40 % - Markeringsfarve6 7" xfId="351"/>
    <cellStyle name="40 % - Markeringsfarve6 7 10" xfId="22004"/>
    <cellStyle name="40 % - Markeringsfarve6 7 11" xfId="22557"/>
    <cellStyle name="40 % - Markeringsfarve6 7 2" xfId="668"/>
    <cellStyle name="40 % - Markeringsfarve6 7 2 2" xfId="1500"/>
    <cellStyle name="40 % - Markeringsfarve6 7 2 2 2" xfId="3164"/>
    <cellStyle name="40 % - Markeringsfarve6 7 2 2 2 2" xfId="8151"/>
    <cellStyle name="40 % - Markeringsfarve6 7 2 2 2 2 2" xfId="18956"/>
    <cellStyle name="40 % - Markeringsfarve6 7 2 2 2 3" xfId="13972"/>
    <cellStyle name="40 % - Markeringsfarve6 7 2 2 2 4" xfId="25329"/>
    <cellStyle name="40 % - Markeringsfarve6 7 2 2 3" xfId="4828"/>
    <cellStyle name="40 % - Markeringsfarve6 7 2 2 3 2" xfId="9812"/>
    <cellStyle name="40 % - Markeringsfarve6 7 2 2 3 2 2" xfId="20617"/>
    <cellStyle name="40 % - Markeringsfarve6 7 2 2 3 3" xfId="15633"/>
    <cellStyle name="40 % - Markeringsfarve6 7 2 2 3 4" xfId="26990"/>
    <cellStyle name="40 % - Markeringsfarve6 7 2 2 4" xfId="6490"/>
    <cellStyle name="40 % - Markeringsfarve6 7 2 2 4 2" xfId="17296"/>
    <cellStyle name="40 % - Markeringsfarve6 7 2 2 5" xfId="12312"/>
    <cellStyle name="40 % - Markeringsfarve6 7 2 2 6" xfId="23668"/>
    <cellStyle name="40 % - Markeringsfarve6 7 2 3" xfId="2333"/>
    <cellStyle name="40 % - Markeringsfarve6 7 2 3 2" xfId="7320"/>
    <cellStyle name="40 % - Markeringsfarve6 7 2 3 2 2" xfId="18125"/>
    <cellStyle name="40 % - Markeringsfarve6 7 2 3 3" xfId="13141"/>
    <cellStyle name="40 % - Markeringsfarve6 7 2 3 4" xfId="24498"/>
    <cellStyle name="40 % - Markeringsfarve6 7 2 4" xfId="3997"/>
    <cellStyle name="40 % - Markeringsfarve6 7 2 4 2" xfId="8981"/>
    <cellStyle name="40 % - Markeringsfarve6 7 2 4 2 2" xfId="19786"/>
    <cellStyle name="40 % - Markeringsfarve6 7 2 4 3" xfId="14802"/>
    <cellStyle name="40 % - Markeringsfarve6 7 2 4 4" xfId="26159"/>
    <cellStyle name="40 % - Markeringsfarve6 7 2 5" xfId="5659"/>
    <cellStyle name="40 % - Markeringsfarve6 7 2 5 2" xfId="16465"/>
    <cellStyle name="40 % - Markeringsfarve6 7 2 6" xfId="10645"/>
    <cellStyle name="40 % - Markeringsfarve6 7 2 6 2" xfId="21450"/>
    <cellStyle name="40 % - Markeringsfarve6 7 2 7" xfId="11479"/>
    <cellStyle name="40 % - Markeringsfarve6 7 2 8" xfId="22283"/>
    <cellStyle name="40 % - Markeringsfarve6 7 2 9" xfId="22837"/>
    <cellStyle name="40 % - Markeringsfarve6 7 3" xfId="942"/>
    <cellStyle name="40 % - Markeringsfarve6 7 3 2" xfId="1774"/>
    <cellStyle name="40 % - Markeringsfarve6 7 3 2 2" xfId="3438"/>
    <cellStyle name="40 % - Markeringsfarve6 7 3 2 2 2" xfId="8425"/>
    <cellStyle name="40 % - Markeringsfarve6 7 3 2 2 2 2" xfId="19230"/>
    <cellStyle name="40 % - Markeringsfarve6 7 3 2 2 3" xfId="14246"/>
    <cellStyle name="40 % - Markeringsfarve6 7 3 2 2 4" xfId="25603"/>
    <cellStyle name="40 % - Markeringsfarve6 7 3 2 3" xfId="5102"/>
    <cellStyle name="40 % - Markeringsfarve6 7 3 2 3 2" xfId="10086"/>
    <cellStyle name="40 % - Markeringsfarve6 7 3 2 3 2 2" xfId="20891"/>
    <cellStyle name="40 % - Markeringsfarve6 7 3 2 3 3" xfId="15907"/>
    <cellStyle name="40 % - Markeringsfarve6 7 3 2 3 4" xfId="27264"/>
    <cellStyle name="40 % - Markeringsfarve6 7 3 2 4" xfId="6764"/>
    <cellStyle name="40 % - Markeringsfarve6 7 3 2 4 2" xfId="17570"/>
    <cellStyle name="40 % - Markeringsfarve6 7 3 2 5" xfId="12586"/>
    <cellStyle name="40 % - Markeringsfarve6 7 3 2 6" xfId="23942"/>
    <cellStyle name="40 % - Markeringsfarve6 7 3 3" xfId="2607"/>
    <cellStyle name="40 % - Markeringsfarve6 7 3 3 2" xfId="7594"/>
    <cellStyle name="40 % - Markeringsfarve6 7 3 3 2 2" xfId="18399"/>
    <cellStyle name="40 % - Markeringsfarve6 7 3 3 3" xfId="13415"/>
    <cellStyle name="40 % - Markeringsfarve6 7 3 3 4" xfId="24772"/>
    <cellStyle name="40 % - Markeringsfarve6 7 3 4" xfId="4271"/>
    <cellStyle name="40 % - Markeringsfarve6 7 3 4 2" xfId="9255"/>
    <cellStyle name="40 % - Markeringsfarve6 7 3 4 2 2" xfId="20060"/>
    <cellStyle name="40 % - Markeringsfarve6 7 3 4 3" xfId="15076"/>
    <cellStyle name="40 % - Markeringsfarve6 7 3 4 4" xfId="26433"/>
    <cellStyle name="40 % - Markeringsfarve6 7 3 5" xfId="5933"/>
    <cellStyle name="40 % - Markeringsfarve6 7 3 5 2" xfId="16739"/>
    <cellStyle name="40 % - Markeringsfarve6 7 3 6" xfId="10919"/>
    <cellStyle name="40 % - Markeringsfarve6 7 3 6 2" xfId="21724"/>
    <cellStyle name="40 % - Markeringsfarve6 7 3 7" xfId="11754"/>
    <cellStyle name="40 % - Markeringsfarve6 7 3 8" xfId="23111"/>
    <cellStyle name="40 % - Markeringsfarve6 7 4" xfId="1221"/>
    <cellStyle name="40 % - Markeringsfarve6 7 4 2" xfId="2885"/>
    <cellStyle name="40 % - Markeringsfarve6 7 4 2 2" xfId="7872"/>
    <cellStyle name="40 % - Markeringsfarve6 7 4 2 2 2" xfId="18677"/>
    <cellStyle name="40 % - Markeringsfarve6 7 4 2 3" xfId="13693"/>
    <cellStyle name="40 % - Markeringsfarve6 7 4 2 4" xfId="25050"/>
    <cellStyle name="40 % - Markeringsfarve6 7 4 3" xfId="4549"/>
    <cellStyle name="40 % - Markeringsfarve6 7 4 3 2" xfId="9533"/>
    <cellStyle name="40 % - Markeringsfarve6 7 4 3 2 2" xfId="20338"/>
    <cellStyle name="40 % - Markeringsfarve6 7 4 3 3" xfId="15354"/>
    <cellStyle name="40 % - Markeringsfarve6 7 4 3 4" xfId="26711"/>
    <cellStyle name="40 % - Markeringsfarve6 7 4 4" xfId="6211"/>
    <cellStyle name="40 % - Markeringsfarve6 7 4 4 2" xfId="17017"/>
    <cellStyle name="40 % - Markeringsfarve6 7 4 5" xfId="12033"/>
    <cellStyle name="40 % - Markeringsfarve6 7 4 6" xfId="23389"/>
    <cellStyle name="40 % - Markeringsfarve6 7 5" xfId="2055"/>
    <cellStyle name="40 % - Markeringsfarve6 7 5 2" xfId="7042"/>
    <cellStyle name="40 % - Markeringsfarve6 7 5 2 2" xfId="17848"/>
    <cellStyle name="40 % - Markeringsfarve6 7 5 3" xfId="12864"/>
    <cellStyle name="40 % - Markeringsfarve6 7 5 4" xfId="24221"/>
    <cellStyle name="40 % - Markeringsfarve6 7 6" xfId="3720"/>
    <cellStyle name="40 % - Markeringsfarve6 7 6 2" xfId="8704"/>
    <cellStyle name="40 % - Markeringsfarve6 7 6 2 2" xfId="19509"/>
    <cellStyle name="40 % - Markeringsfarve6 7 6 3" xfId="14525"/>
    <cellStyle name="40 % - Markeringsfarve6 7 6 4" xfId="25882"/>
    <cellStyle name="40 % - Markeringsfarve6 7 7" xfId="5381"/>
    <cellStyle name="40 % - Markeringsfarve6 7 7 2" xfId="16188"/>
    <cellStyle name="40 % - Markeringsfarve6 7 8" xfId="10365"/>
    <cellStyle name="40 % - Markeringsfarve6 7 8 2" xfId="21170"/>
    <cellStyle name="40 % - Markeringsfarve6 7 9" xfId="11199"/>
    <cellStyle name="40 % - Markeringsfarve6 8" xfId="452"/>
    <cellStyle name="40 % - Markeringsfarve6 8 2" xfId="1282"/>
    <cellStyle name="40 % - Markeringsfarve6 8 2 2" xfId="2946"/>
    <cellStyle name="40 % - Markeringsfarve6 8 2 2 2" xfId="7933"/>
    <cellStyle name="40 % - Markeringsfarve6 8 2 2 2 2" xfId="18738"/>
    <cellStyle name="40 % - Markeringsfarve6 8 2 2 3" xfId="13754"/>
    <cellStyle name="40 % - Markeringsfarve6 8 2 2 4" xfId="25111"/>
    <cellStyle name="40 % - Markeringsfarve6 8 2 3" xfId="4610"/>
    <cellStyle name="40 % - Markeringsfarve6 8 2 3 2" xfId="9594"/>
    <cellStyle name="40 % - Markeringsfarve6 8 2 3 2 2" xfId="20399"/>
    <cellStyle name="40 % - Markeringsfarve6 8 2 3 3" xfId="15415"/>
    <cellStyle name="40 % - Markeringsfarve6 8 2 3 4" xfId="26772"/>
    <cellStyle name="40 % - Markeringsfarve6 8 2 4" xfId="6272"/>
    <cellStyle name="40 % - Markeringsfarve6 8 2 4 2" xfId="17078"/>
    <cellStyle name="40 % - Markeringsfarve6 8 2 5" xfId="12094"/>
    <cellStyle name="40 % - Markeringsfarve6 8 2 6" xfId="23450"/>
    <cellStyle name="40 % - Markeringsfarve6 8 3" xfId="2117"/>
    <cellStyle name="40 % - Markeringsfarve6 8 3 2" xfId="7104"/>
    <cellStyle name="40 % - Markeringsfarve6 8 3 2 2" xfId="17909"/>
    <cellStyle name="40 % - Markeringsfarve6 8 3 3" xfId="12925"/>
    <cellStyle name="40 % - Markeringsfarve6 8 3 4" xfId="24282"/>
    <cellStyle name="40 % - Markeringsfarve6 8 4" xfId="3781"/>
    <cellStyle name="40 % - Markeringsfarve6 8 4 2" xfId="8765"/>
    <cellStyle name="40 % - Markeringsfarve6 8 4 2 2" xfId="19570"/>
    <cellStyle name="40 % - Markeringsfarve6 8 4 3" xfId="14586"/>
    <cellStyle name="40 % - Markeringsfarve6 8 4 4" xfId="25943"/>
    <cellStyle name="40 % - Markeringsfarve6 8 5" xfId="5443"/>
    <cellStyle name="40 % - Markeringsfarve6 8 5 2" xfId="16249"/>
    <cellStyle name="40 % - Markeringsfarve6 8 6" xfId="10441"/>
    <cellStyle name="40 % - Markeringsfarve6 8 6 2" xfId="21246"/>
    <cellStyle name="40 % - Markeringsfarve6 8 7" xfId="11261"/>
    <cellStyle name="40 % - Markeringsfarve6 8 8" xfId="22065"/>
    <cellStyle name="40 % - Markeringsfarve6 8 9" xfId="22619"/>
    <cellStyle name="40 % - Markeringsfarve6 9" xfId="724"/>
    <cellStyle name="40 % - Markeringsfarve6 9 2" xfId="1556"/>
    <cellStyle name="40 % - Markeringsfarve6 9 2 2" xfId="3220"/>
    <cellStyle name="40 % - Markeringsfarve6 9 2 2 2" xfId="8207"/>
    <cellStyle name="40 % - Markeringsfarve6 9 2 2 2 2" xfId="19012"/>
    <cellStyle name="40 % - Markeringsfarve6 9 2 2 3" xfId="14028"/>
    <cellStyle name="40 % - Markeringsfarve6 9 2 2 4" xfId="25385"/>
    <cellStyle name="40 % - Markeringsfarve6 9 2 3" xfId="4884"/>
    <cellStyle name="40 % - Markeringsfarve6 9 2 3 2" xfId="9868"/>
    <cellStyle name="40 % - Markeringsfarve6 9 2 3 2 2" xfId="20673"/>
    <cellStyle name="40 % - Markeringsfarve6 9 2 3 3" xfId="15689"/>
    <cellStyle name="40 % - Markeringsfarve6 9 2 3 4" xfId="27046"/>
    <cellStyle name="40 % - Markeringsfarve6 9 2 4" xfId="6546"/>
    <cellStyle name="40 % - Markeringsfarve6 9 2 4 2" xfId="17352"/>
    <cellStyle name="40 % - Markeringsfarve6 9 2 5" xfId="12368"/>
    <cellStyle name="40 % - Markeringsfarve6 9 2 6" xfId="23724"/>
    <cellStyle name="40 % - Markeringsfarve6 9 3" xfId="2389"/>
    <cellStyle name="40 % - Markeringsfarve6 9 3 2" xfId="7376"/>
    <cellStyle name="40 % - Markeringsfarve6 9 3 2 2" xfId="18181"/>
    <cellStyle name="40 % - Markeringsfarve6 9 3 3" xfId="13197"/>
    <cellStyle name="40 % - Markeringsfarve6 9 3 4" xfId="24554"/>
    <cellStyle name="40 % - Markeringsfarve6 9 4" xfId="4053"/>
    <cellStyle name="40 % - Markeringsfarve6 9 4 2" xfId="9037"/>
    <cellStyle name="40 % - Markeringsfarve6 9 4 2 2" xfId="19842"/>
    <cellStyle name="40 % - Markeringsfarve6 9 4 3" xfId="14858"/>
    <cellStyle name="40 % - Markeringsfarve6 9 4 4" xfId="26215"/>
    <cellStyle name="40 % - Markeringsfarve6 9 5" xfId="5715"/>
    <cellStyle name="40 % - Markeringsfarve6 9 5 2" xfId="16521"/>
    <cellStyle name="40 % - Markeringsfarve6 9 6" xfId="10701"/>
    <cellStyle name="40 % - Markeringsfarve6 9 6 2" xfId="21506"/>
    <cellStyle name="40 % - Markeringsfarve6 9 7" xfId="11536"/>
    <cellStyle name="40 % - Markeringsfarve6 9 8" xfId="22893"/>
    <cellStyle name="40% - Accent1" xfId="126"/>
    <cellStyle name="40% - Accent2" xfId="127"/>
    <cellStyle name="40% - Accent3" xfId="128"/>
    <cellStyle name="40% - Accent4" xfId="129"/>
    <cellStyle name="40% - Accent5" xfId="130"/>
    <cellStyle name="40% - Accent6" xfId="131"/>
    <cellStyle name="60 % - Markeringsfarve1" xfId="22" builtinId="32" customBuiltin="1"/>
    <cellStyle name="60 % - Markeringsfarve2" xfId="26" builtinId="36" customBuiltin="1"/>
    <cellStyle name="60 % - Markeringsfarve3" xfId="30" builtinId="40" customBuiltin="1"/>
    <cellStyle name="60 % - Markeringsfarve3 2" xfId="55"/>
    <cellStyle name="60 % - Markeringsfarve4" xfId="34" builtinId="44" customBuiltin="1"/>
    <cellStyle name="60 % - Markeringsfarve4 2" xfId="56"/>
    <cellStyle name="60 % - Markeringsfarve5" xfId="38" builtinId="48" customBuiltin="1"/>
    <cellStyle name="60 % - Markeringsfarve6" xfId="42" builtinId="52" customBuiltin="1"/>
    <cellStyle name="60 % - Markeringsfarve6 2" xfId="57"/>
    <cellStyle name="60% - Accent1" xfId="132"/>
    <cellStyle name="60% - Accent2" xfId="133"/>
    <cellStyle name="60% - Accent3" xfId="134"/>
    <cellStyle name="60% - Accent4" xfId="135"/>
    <cellStyle name="60% - Accent5" xfId="136"/>
    <cellStyle name="60% - Accent6" xfId="137"/>
    <cellStyle name="Accent1" xfId="138"/>
    <cellStyle name="Accent2" xfId="139"/>
    <cellStyle name="Accent3" xfId="140"/>
    <cellStyle name="Accent4" xfId="141"/>
    <cellStyle name="Accent5" xfId="142"/>
    <cellStyle name="Accent6" xfId="143"/>
    <cellStyle name="Advarselstekst" xfId="15" builtinId="11" customBuiltin="1"/>
    <cellStyle name="Bad" xfId="144"/>
    <cellStyle name="Beløb" xfId="108"/>
    <cellStyle name="Beløb (negative)" xfId="109"/>
    <cellStyle name="Beløb 1000" xfId="110"/>
    <cellStyle name="Beløb 1000 (negative)" xfId="111"/>
    <cellStyle name="Bemærk!" xfId="16" builtinId="10" customBuiltin="1"/>
    <cellStyle name="Bemærk! 10" xfId="991"/>
    <cellStyle name="Bemærk! 10 2" xfId="2655"/>
    <cellStyle name="Bemærk! 10 2 2" xfId="7642"/>
    <cellStyle name="Bemærk! 10 2 2 2" xfId="18447"/>
    <cellStyle name="Bemærk! 10 2 3" xfId="13463"/>
    <cellStyle name="Bemærk! 10 2 4" xfId="24820"/>
    <cellStyle name="Bemærk! 10 3" xfId="4319"/>
    <cellStyle name="Bemærk! 10 3 2" xfId="9303"/>
    <cellStyle name="Bemærk! 10 3 2 2" xfId="20108"/>
    <cellStyle name="Bemærk! 10 3 3" xfId="15124"/>
    <cellStyle name="Bemærk! 10 3 4" xfId="26481"/>
    <cellStyle name="Bemærk! 10 4" xfId="5981"/>
    <cellStyle name="Bemærk! 10 4 2" xfId="16787"/>
    <cellStyle name="Bemærk! 10 5" xfId="11803"/>
    <cellStyle name="Bemærk! 10 6" xfId="23159"/>
    <cellStyle name="Bemærk! 11" xfId="1826"/>
    <cellStyle name="Bemærk! 11 2" xfId="6813"/>
    <cellStyle name="Bemærk! 11 2 2" xfId="17619"/>
    <cellStyle name="Bemærk! 11 3" xfId="12635"/>
    <cellStyle name="Bemærk! 11 4" xfId="23991"/>
    <cellStyle name="Bemærk! 12" xfId="3490"/>
    <cellStyle name="Bemærk! 12 2" xfId="8474"/>
    <cellStyle name="Bemærk! 12 2 2" xfId="19279"/>
    <cellStyle name="Bemærk! 12 3" xfId="14295"/>
    <cellStyle name="Bemærk! 12 4" xfId="25652"/>
    <cellStyle name="Bemærk! 13" xfId="5151"/>
    <cellStyle name="Bemærk! 13 2" xfId="15958"/>
    <cellStyle name="Bemærk! 14" xfId="10135"/>
    <cellStyle name="Bemærk! 14 2" xfId="20940"/>
    <cellStyle name="Bemærk! 15" xfId="10969"/>
    <cellStyle name="Bemærk! 16" xfId="21774"/>
    <cellStyle name="Bemærk! 17" xfId="22327"/>
    <cellStyle name="Bemærk! 2" xfId="58"/>
    <cellStyle name="Bemærk! 2 10" xfId="1844"/>
    <cellStyle name="Bemærk! 2 10 2" xfId="6831"/>
    <cellStyle name="Bemærk! 2 10 2 2" xfId="17637"/>
    <cellStyle name="Bemærk! 2 10 3" xfId="12653"/>
    <cellStyle name="Bemærk! 2 10 4" xfId="24010"/>
    <cellStyle name="Bemærk! 2 11" xfId="3509"/>
    <cellStyle name="Bemærk! 2 11 2" xfId="8493"/>
    <cellStyle name="Bemærk! 2 11 2 2" xfId="19298"/>
    <cellStyle name="Bemærk! 2 11 3" xfId="14314"/>
    <cellStyle name="Bemærk! 2 11 4" xfId="25671"/>
    <cellStyle name="Bemærk! 2 12" xfId="5170"/>
    <cellStyle name="Bemærk! 2 12 2" xfId="15977"/>
    <cellStyle name="Bemærk! 2 13" xfId="10154"/>
    <cellStyle name="Bemærk! 2 13 2" xfId="20959"/>
    <cellStyle name="Bemærk! 2 14" xfId="10988"/>
    <cellStyle name="Bemærk! 2 15" xfId="21793"/>
    <cellStyle name="Bemærk! 2 16" xfId="22346"/>
    <cellStyle name="Bemærk! 2 2" xfId="83"/>
    <cellStyle name="Bemærk! 2 2 10" xfId="3528"/>
    <cellStyle name="Bemærk! 2 2 10 2" xfId="8512"/>
    <cellStyle name="Bemærk! 2 2 10 2 2" xfId="19317"/>
    <cellStyle name="Bemærk! 2 2 10 3" xfId="14333"/>
    <cellStyle name="Bemærk! 2 2 10 4" xfId="25690"/>
    <cellStyle name="Bemærk! 2 2 11" xfId="5189"/>
    <cellStyle name="Bemærk! 2 2 11 2" xfId="15996"/>
    <cellStyle name="Bemærk! 2 2 12" xfId="10172"/>
    <cellStyle name="Bemærk! 2 2 12 2" xfId="20977"/>
    <cellStyle name="Bemærk! 2 2 13" xfId="11006"/>
    <cellStyle name="Bemærk! 2 2 14" xfId="21811"/>
    <cellStyle name="Bemærk! 2 2 15" xfId="22364"/>
    <cellStyle name="Bemærk! 2 2 2" xfId="211"/>
    <cellStyle name="Bemærk! 2 2 2 10" xfId="21865"/>
    <cellStyle name="Bemærk! 2 2 2 11" xfId="22418"/>
    <cellStyle name="Bemærk! 2 2 2 2" xfId="529"/>
    <cellStyle name="Bemærk! 2 2 2 2 2" xfId="1361"/>
    <cellStyle name="Bemærk! 2 2 2 2 2 2" xfId="3025"/>
    <cellStyle name="Bemærk! 2 2 2 2 2 2 2" xfId="8012"/>
    <cellStyle name="Bemærk! 2 2 2 2 2 2 2 2" xfId="18817"/>
    <cellStyle name="Bemærk! 2 2 2 2 2 2 3" xfId="13833"/>
    <cellStyle name="Bemærk! 2 2 2 2 2 2 4" xfId="25190"/>
    <cellStyle name="Bemærk! 2 2 2 2 2 3" xfId="4689"/>
    <cellStyle name="Bemærk! 2 2 2 2 2 3 2" xfId="9673"/>
    <cellStyle name="Bemærk! 2 2 2 2 2 3 2 2" xfId="20478"/>
    <cellStyle name="Bemærk! 2 2 2 2 2 3 3" xfId="15494"/>
    <cellStyle name="Bemærk! 2 2 2 2 2 3 4" xfId="26851"/>
    <cellStyle name="Bemærk! 2 2 2 2 2 4" xfId="6351"/>
    <cellStyle name="Bemærk! 2 2 2 2 2 4 2" xfId="17157"/>
    <cellStyle name="Bemærk! 2 2 2 2 2 5" xfId="12173"/>
    <cellStyle name="Bemærk! 2 2 2 2 2 6" xfId="23529"/>
    <cellStyle name="Bemærk! 2 2 2 2 3" xfId="2194"/>
    <cellStyle name="Bemærk! 2 2 2 2 3 2" xfId="7181"/>
    <cellStyle name="Bemærk! 2 2 2 2 3 2 2" xfId="17986"/>
    <cellStyle name="Bemærk! 2 2 2 2 3 3" xfId="13002"/>
    <cellStyle name="Bemærk! 2 2 2 2 3 4" xfId="24359"/>
    <cellStyle name="Bemærk! 2 2 2 2 4" xfId="3858"/>
    <cellStyle name="Bemærk! 2 2 2 2 4 2" xfId="8842"/>
    <cellStyle name="Bemærk! 2 2 2 2 4 2 2" xfId="19647"/>
    <cellStyle name="Bemærk! 2 2 2 2 4 3" xfId="14663"/>
    <cellStyle name="Bemærk! 2 2 2 2 4 4" xfId="26020"/>
    <cellStyle name="Bemærk! 2 2 2 2 5" xfId="5520"/>
    <cellStyle name="Bemærk! 2 2 2 2 5 2" xfId="16326"/>
    <cellStyle name="Bemærk! 2 2 2 2 6" xfId="10506"/>
    <cellStyle name="Bemærk! 2 2 2 2 6 2" xfId="21311"/>
    <cellStyle name="Bemærk! 2 2 2 2 7" xfId="11340"/>
    <cellStyle name="Bemærk! 2 2 2 2 8" xfId="22144"/>
    <cellStyle name="Bemærk! 2 2 2 2 9" xfId="22698"/>
    <cellStyle name="Bemærk! 2 2 2 3" xfId="803"/>
    <cellStyle name="Bemærk! 2 2 2 3 2" xfId="1635"/>
    <cellStyle name="Bemærk! 2 2 2 3 2 2" xfId="3299"/>
    <cellStyle name="Bemærk! 2 2 2 3 2 2 2" xfId="8286"/>
    <cellStyle name="Bemærk! 2 2 2 3 2 2 2 2" xfId="19091"/>
    <cellStyle name="Bemærk! 2 2 2 3 2 2 3" xfId="14107"/>
    <cellStyle name="Bemærk! 2 2 2 3 2 2 4" xfId="25464"/>
    <cellStyle name="Bemærk! 2 2 2 3 2 3" xfId="4963"/>
    <cellStyle name="Bemærk! 2 2 2 3 2 3 2" xfId="9947"/>
    <cellStyle name="Bemærk! 2 2 2 3 2 3 2 2" xfId="20752"/>
    <cellStyle name="Bemærk! 2 2 2 3 2 3 3" xfId="15768"/>
    <cellStyle name="Bemærk! 2 2 2 3 2 3 4" xfId="27125"/>
    <cellStyle name="Bemærk! 2 2 2 3 2 4" xfId="6625"/>
    <cellStyle name="Bemærk! 2 2 2 3 2 4 2" xfId="17431"/>
    <cellStyle name="Bemærk! 2 2 2 3 2 5" xfId="12447"/>
    <cellStyle name="Bemærk! 2 2 2 3 2 6" xfId="23803"/>
    <cellStyle name="Bemærk! 2 2 2 3 3" xfId="2468"/>
    <cellStyle name="Bemærk! 2 2 2 3 3 2" xfId="7455"/>
    <cellStyle name="Bemærk! 2 2 2 3 3 2 2" xfId="18260"/>
    <cellStyle name="Bemærk! 2 2 2 3 3 3" xfId="13276"/>
    <cellStyle name="Bemærk! 2 2 2 3 3 4" xfId="24633"/>
    <cellStyle name="Bemærk! 2 2 2 3 4" xfId="4132"/>
    <cellStyle name="Bemærk! 2 2 2 3 4 2" xfId="9116"/>
    <cellStyle name="Bemærk! 2 2 2 3 4 2 2" xfId="19921"/>
    <cellStyle name="Bemærk! 2 2 2 3 4 3" xfId="14937"/>
    <cellStyle name="Bemærk! 2 2 2 3 4 4" xfId="26294"/>
    <cellStyle name="Bemærk! 2 2 2 3 5" xfId="5794"/>
    <cellStyle name="Bemærk! 2 2 2 3 5 2" xfId="16600"/>
    <cellStyle name="Bemærk! 2 2 2 3 6" xfId="10780"/>
    <cellStyle name="Bemærk! 2 2 2 3 6 2" xfId="21585"/>
    <cellStyle name="Bemærk! 2 2 2 3 7" xfId="11615"/>
    <cellStyle name="Bemærk! 2 2 2 3 8" xfId="22972"/>
    <cellStyle name="Bemærk! 2 2 2 4" xfId="1082"/>
    <cellStyle name="Bemærk! 2 2 2 4 2" xfId="2746"/>
    <cellStyle name="Bemærk! 2 2 2 4 2 2" xfId="7733"/>
    <cellStyle name="Bemærk! 2 2 2 4 2 2 2" xfId="18538"/>
    <cellStyle name="Bemærk! 2 2 2 4 2 3" xfId="13554"/>
    <cellStyle name="Bemærk! 2 2 2 4 2 4" xfId="24911"/>
    <cellStyle name="Bemærk! 2 2 2 4 3" xfId="4410"/>
    <cellStyle name="Bemærk! 2 2 2 4 3 2" xfId="9394"/>
    <cellStyle name="Bemærk! 2 2 2 4 3 2 2" xfId="20199"/>
    <cellStyle name="Bemærk! 2 2 2 4 3 3" xfId="15215"/>
    <cellStyle name="Bemærk! 2 2 2 4 3 4" xfId="26572"/>
    <cellStyle name="Bemærk! 2 2 2 4 4" xfId="6072"/>
    <cellStyle name="Bemærk! 2 2 2 4 4 2" xfId="16878"/>
    <cellStyle name="Bemærk! 2 2 2 4 5" xfId="11894"/>
    <cellStyle name="Bemærk! 2 2 2 4 6" xfId="23250"/>
    <cellStyle name="Bemærk! 2 2 2 5" xfId="1916"/>
    <cellStyle name="Bemærk! 2 2 2 5 2" xfId="6903"/>
    <cellStyle name="Bemærk! 2 2 2 5 2 2" xfId="17709"/>
    <cellStyle name="Bemærk! 2 2 2 5 3" xfId="12725"/>
    <cellStyle name="Bemærk! 2 2 2 5 4" xfId="24082"/>
    <cellStyle name="Bemærk! 2 2 2 6" xfId="3581"/>
    <cellStyle name="Bemærk! 2 2 2 6 2" xfId="8565"/>
    <cellStyle name="Bemærk! 2 2 2 6 2 2" xfId="19370"/>
    <cellStyle name="Bemærk! 2 2 2 6 3" xfId="14386"/>
    <cellStyle name="Bemærk! 2 2 2 6 4" xfId="25743"/>
    <cellStyle name="Bemærk! 2 2 2 7" xfId="5242"/>
    <cellStyle name="Bemærk! 2 2 2 7 2" xfId="16049"/>
    <cellStyle name="Bemærk! 2 2 2 8" xfId="10226"/>
    <cellStyle name="Bemærk! 2 2 2 8 2" xfId="21031"/>
    <cellStyle name="Bemærk! 2 2 2 9" xfId="11060"/>
    <cellStyle name="Bemærk! 2 2 3" xfId="266"/>
    <cellStyle name="Bemærk! 2 2 3 10" xfId="21919"/>
    <cellStyle name="Bemærk! 2 2 3 11" xfId="22472"/>
    <cellStyle name="Bemærk! 2 2 3 2" xfId="583"/>
    <cellStyle name="Bemærk! 2 2 3 2 2" xfId="1415"/>
    <cellStyle name="Bemærk! 2 2 3 2 2 2" xfId="3079"/>
    <cellStyle name="Bemærk! 2 2 3 2 2 2 2" xfId="8066"/>
    <cellStyle name="Bemærk! 2 2 3 2 2 2 2 2" xfId="18871"/>
    <cellStyle name="Bemærk! 2 2 3 2 2 2 3" xfId="13887"/>
    <cellStyle name="Bemærk! 2 2 3 2 2 2 4" xfId="25244"/>
    <cellStyle name="Bemærk! 2 2 3 2 2 3" xfId="4743"/>
    <cellStyle name="Bemærk! 2 2 3 2 2 3 2" xfId="9727"/>
    <cellStyle name="Bemærk! 2 2 3 2 2 3 2 2" xfId="20532"/>
    <cellStyle name="Bemærk! 2 2 3 2 2 3 3" xfId="15548"/>
    <cellStyle name="Bemærk! 2 2 3 2 2 3 4" xfId="26905"/>
    <cellStyle name="Bemærk! 2 2 3 2 2 4" xfId="6405"/>
    <cellStyle name="Bemærk! 2 2 3 2 2 4 2" xfId="17211"/>
    <cellStyle name="Bemærk! 2 2 3 2 2 5" xfId="12227"/>
    <cellStyle name="Bemærk! 2 2 3 2 2 6" xfId="23583"/>
    <cellStyle name="Bemærk! 2 2 3 2 3" xfId="2248"/>
    <cellStyle name="Bemærk! 2 2 3 2 3 2" xfId="7235"/>
    <cellStyle name="Bemærk! 2 2 3 2 3 2 2" xfId="18040"/>
    <cellStyle name="Bemærk! 2 2 3 2 3 3" xfId="13056"/>
    <cellStyle name="Bemærk! 2 2 3 2 3 4" xfId="24413"/>
    <cellStyle name="Bemærk! 2 2 3 2 4" xfId="3912"/>
    <cellStyle name="Bemærk! 2 2 3 2 4 2" xfId="8896"/>
    <cellStyle name="Bemærk! 2 2 3 2 4 2 2" xfId="19701"/>
    <cellStyle name="Bemærk! 2 2 3 2 4 3" xfId="14717"/>
    <cellStyle name="Bemærk! 2 2 3 2 4 4" xfId="26074"/>
    <cellStyle name="Bemærk! 2 2 3 2 5" xfId="5574"/>
    <cellStyle name="Bemærk! 2 2 3 2 5 2" xfId="16380"/>
    <cellStyle name="Bemærk! 2 2 3 2 6" xfId="10560"/>
    <cellStyle name="Bemærk! 2 2 3 2 6 2" xfId="21365"/>
    <cellStyle name="Bemærk! 2 2 3 2 7" xfId="11394"/>
    <cellStyle name="Bemærk! 2 2 3 2 8" xfId="22198"/>
    <cellStyle name="Bemærk! 2 2 3 2 9" xfId="22752"/>
    <cellStyle name="Bemærk! 2 2 3 3" xfId="857"/>
    <cellStyle name="Bemærk! 2 2 3 3 2" xfId="1689"/>
    <cellStyle name="Bemærk! 2 2 3 3 2 2" xfId="3353"/>
    <cellStyle name="Bemærk! 2 2 3 3 2 2 2" xfId="8340"/>
    <cellStyle name="Bemærk! 2 2 3 3 2 2 2 2" xfId="19145"/>
    <cellStyle name="Bemærk! 2 2 3 3 2 2 3" xfId="14161"/>
    <cellStyle name="Bemærk! 2 2 3 3 2 2 4" xfId="25518"/>
    <cellStyle name="Bemærk! 2 2 3 3 2 3" xfId="5017"/>
    <cellStyle name="Bemærk! 2 2 3 3 2 3 2" xfId="10001"/>
    <cellStyle name="Bemærk! 2 2 3 3 2 3 2 2" xfId="20806"/>
    <cellStyle name="Bemærk! 2 2 3 3 2 3 3" xfId="15822"/>
    <cellStyle name="Bemærk! 2 2 3 3 2 3 4" xfId="27179"/>
    <cellStyle name="Bemærk! 2 2 3 3 2 4" xfId="6679"/>
    <cellStyle name="Bemærk! 2 2 3 3 2 4 2" xfId="17485"/>
    <cellStyle name="Bemærk! 2 2 3 3 2 5" xfId="12501"/>
    <cellStyle name="Bemærk! 2 2 3 3 2 6" xfId="23857"/>
    <cellStyle name="Bemærk! 2 2 3 3 3" xfId="2522"/>
    <cellStyle name="Bemærk! 2 2 3 3 3 2" xfId="7509"/>
    <cellStyle name="Bemærk! 2 2 3 3 3 2 2" xfId="18314"/>
    <cellStyle name="Bemærk! 2 2 3 3 3 3" xfId="13330"/>
    <cellStyle name="Bemærk! 2 2 3 3 3 4" xfId="24687"/>
    <cellStyle name="Bemærk! 2 2 3 3 4" xfId="4186"/>
    <cellStyle name="Bemærk! 2 2 3 3 4 2" xfId="9170"/>
    <cellStyle name="Bemærk! 2 2 3 3 4 2 2" xfId="19975"/>
    <cellStyle name="Bemærk! 2 2 3 3 4 3" xfId="14991"/>
    <cellStyle name="Bemærk! 2 2 3 3 4 4" xfId="26348"/>
    <cellStyle name="Bemærk! 2 2 3 3 5" xfId="5848"/>
    <cellStyle name="Bemærk! 2 2 3 3 5 2" xfId="16654"/>
    <cellStyle name="Bemærk! 2 2 3 3 6" xfId="10834"/>
    <cellStyle name="Bemærk! 2 2 3 3 6 2" xfId="21639"/>
    <cellStyle name="Bemærk! 2 2 3 3 7" xfId="11669"/>
    <cellStyle name="Bemærk! 2 2 3 3 8" xfId="23026"/>
    <cellStyle name="Bemærk! 2 2 3 4" xfId="1136"/>
    <cellStyle name="Bemærk! 2 2 3 4 2" xfId="2800"/>
    <cellStyle name="Bemærk! 2 2 3 4 2 2" xfId="7787"/>
    <cellStyle name="Bemærk! 2 2 3 4 2 2 2" xfId="18592"/>
    <cellStyle name="Bemærk! 2 2 3 4 2 3" xfId="13608"/>
    <cellStyle name="Bemærk! 2 2 3 4 2 4" xfId="24965"/>
    <cellStyle name="Bemærk! 2 2 3 4 3" xfId="4464"/>
    <cellStyle name="Bemærk! 2 2 3 4 3 2" xfId="9448"/>
    <cellStyle name="Bemærk! 2 2 3 4 3 2 2" xfId="20253"/>
    <cellStyle name="Bemærk! 2 2 3 4 3 3" xfId="15269"/>
    <cellStyle name="Bemærk! 2 2 3 4 3 4" xfId="26626"/>
    <cellStyle name="Bemærk! 2 2 3 4 4" xfId="6126"/>
    <cellStyle name="Bemærk! 2 2 3 4 4 2" xfId="16932"/>
    <cellStyle name="Bemærk! 2 2 3 4 5" xfId="11948"/>
    <cellStyle name="Bemærk! 2 2 3 4 6" xfId="23304"/>
    <cellStyle name="Bemærk! 2 2 3 5" xfId="1970"/>
    <cellStyle name="Bemærk! 2 2 3 5 2" xfId="6957"/>
    <cellStyle name="Bemærk! 2 2 3 5 2 2" xfId="17763"/>
    <cellStyle name="Bemærk! 2 2 3 5 3" xfId="12779"/>
    <cellStyle name="Bemærk! 2 2 3 5 4" xfId="24136"/>
    <cellStyle name="Bemærk! 2 2 3 6" xfId="3635"/>
    <cellStyle name="Bemærk! 2 2 3 6 2" xfId="8619"/>
    <cellStyle name="Bemærk! 2 2 3 6 2 2" xfId="19424"/>
    <cellStyle name="Bemærk! 2 2 3 6 3" xfId="14440"/>
    <cellStyle name="Bemærk! 2 2 3 6 4" xfId="25797"/>
    <cellStyle name="Bemærk! 2 2 3 7" xfId="5296"/>
    <cellStyle name="Bemærk! 2 2 3 7 2" xfId="16103"/>
    <cellStyle name="Bemærk! 2 2 3 8" xfId="10280"/>
    <cellStyle name="Bemærk! 2 2 3 8 2" xfId="21085"/>
    <cellStyle name="Bemærk! 2 2 3 9" xfId="11114"/>
    <cellStyle name="Bemærk! 2 2 4" xfId="321"/>
    <cellStyle name="Bemærk! 2 2 4 10" xfId="21974"/>
    <cellStyle name="Bemærk! 2 2 4 11" xfId="22527"/>
    <cellStyle name="Bemærk! 2 2 4 2" xfId="638"/>
    <cellStyle name="Bemærk! 2 2 4 2 2" xfId="1470"/>
    <cellStyle name="Bemærk! 2 2 4 2 2 2" xfId="3134"/>
    <cellStyle name="Bemærk! 2 2 4 2 2 2 2" xfId="8121"/>
    <cellStyle name="Bemærk! 2 2 4 2 2 2 2 2" xfId="18926"/>
    <cellStyle name="Bemærk! 2 2 4 2 2 2 3" xfId="13942"/>
    <cellStyle name="Bemærk! 2 2 4 2 2 2 4" xfId="25299"/>
    <cellStyle name="Bemærk! 2 2 4 2 2 3" xfId="4798"/>
    <cellStyle name="Bemærk! 2 2 4 2 2 3 2" xfId="9782"/>
    <cellStyle name="Bemærk! 2 2 4 2 2 3 2 2" xfId="20587"/>
    <cellStyle name="Bemærk! 2 2 4 2 2 3 3" xfId="15603"/>
    <cellStyle name="Bemærk! 2 2 4 2 2 3 4" xfId="26960"/>
    <cellStyle name="Bemærk! 2 2 4 2 2 4" xfId="6460"/>
    <cellStyle name="Bemærk! 2 2 4 2 2 4 2" xfId="17266"/>
    <cellStyle name="Bemærk! 2 2 4 2 2 5" xfId="12282"/>
    <cellStyle name="Bemærk! 2 2 4 2 2 6" xfId="23638"/>
    <cellStyle name="Bemærk! 2 2 4 2 3" xfId="2303"/>
    <cellStyle name="Bemærk! 2 2 4 2 3 2" xfId="7290"/>
    <cellStyle name="Bemærk! 2 2 4 2 3 2 2" xfId="18095"/>
    <cellStyle name="Bemærk! 2 2 4 2 3 3" xfId="13111"/>
    <cellStyle name="Bemærk! 2 2 4 2 3 4" xfId="24468"/>
    <cellStyle name="Bemærk! 2 2 4 2 4" xfId="3967"/>
    <cellStyle name="Bemærk! 2 2 4 2 4 2" xfId="8951"/>
    <cellStyle name="Bemærk! 2 2 4 2 4 2 2" xfId="19756"/>
    <cellStyle name="Bemærk! 2 2 4 2 4 3" xfId="14772"/>
    <cellStyle name="Bemærk! 2 2 4 2 4 4" xfId="26129"/>
    <cellStyle name="Bemærk! 2 2 4 2 5" xfId="5629"/>
    <cellStyle name="Bemærk! 2 2 4 2 5 2" xfId="16435"/>
    <cellStyle name="Bemærk! 2 2 4 2 6" xfId="10615"/>
    <cellStyle name="Bemærk! 2 2 4 2 6 2" xfId="21420"/>
    <cellStyle name="Bemærk! 2 2 4 2 7" xfId="11449"/>
    <cellStyle name="Bemærk! 2 2 4 2 8" xfId="22253"/>
    <cellStyle name="Bemærk! 2 2 4 2 9" xfId="22807"/>
    <cellStyle name="Bemærk! 2 2 4 3" xfId="912"/>
    <cellStyle name="Bemærk! 2 2 4 3 2" xfId="1744"/>
    <cellStyle name="Bemærk! 2 2 4 3 2 2" xfId="3408"/>
    <cellStyle name="Bemærk! 2 2 4 3 2 2 2" xfId="8395"/>
    <cellStyle name="Bemærk! 2 2 4 3 2 2 2 2" xfId="19200"/>
    <cellStyle name="Bemærk! 2 2 4 3 2 2 3" xfId="14216"/>
    <cellStyle name="Bemærk! 2 2 4 3 2 2 4" xfId="25573"/>
    <cellStyle name="Bemærk! 2 2 4 3 2 3" xfId="5072"/>
    <cellStyle name="Bemærk! 2 2 4 3 2 3 2" xfId="10056"/>
    <cellStyle name="Bemærk! 2 2 4 3 2 3 2 2" xfId="20861"/>
    <cellStyle name="Bemærk! 2 2 4 3 2 3 3" xfId="15877"/>
    <cellStyle name="Bemærk! 2 2 4 3 2 3 4" xfId="27234"/>
    <cellStyle name="Bemærk! 2 2 4 3 2 4" xfId="6734"/>
    <cellStyle name="Bemærk! 2 2 4 3 2 4 2" xfId="17540"/>
    <cellStyle name="Bemærk! 2 2 4 3 2 5" xfId="12556"/>
    <cellStyle name="Bemærk! 2 2 4 3 2 6" xfId="23912"/>
    <cellStyle name="Bemærk! 2 2 4 3 3" xfId="2577"/>
    <cellStyle name="Bemærk! 2 2 4 3 3 2" xfId="7564"/>
    <cellStyle name="Bemærk! 2 2 4 3 3 2 2" xfId="18369"/>
    <cellStyle name="Bemærk! 2 2 4 3 3 3" xfId="13385"/>
    <cellStyle name="Bemærk! 2 2 4 3 3 4" xfId="24742"/>
    <cellStyle name="Bemærk! 2 2 4 3 4" xfId="4241"/>
    <cellStyle name="Bemærk! 2 2 4 3 4 2" xfId="9225"/>
    <cellStyle name="Bemærk! 2 2 4 3 4 2 2" xfId="20030"/>
    <cellStyle name="Bemærk! 2 2 4 3 4 3" xfId="15046"/>
    <cellStyle name="Bemærk! 2 2 4 3 4 4" xfId="26403"/>
    <cellStyle name="Bemærk! 2 2 4 3 5" xfId="5903"/>
    <cellStyle name="Bemærk! 2 2 4 3 5 2" xfId="16709"/>
    <cellStyle name="Bemærk! 2 2 4 3 6" xfId="10889"/>
    <cellStyle name="Bemærk! 2 2 4 3 6 2" xfId="21694"/>
    <cellStyle name="Bemærk! 2 2 4 3 7" xfId="11724"/>
    <cellStyle name="Bemærk! 2 2 4 3 8" xfId="23081"/>
    <cellStyle name="Bemærk! 2 2 4 4" xfId="1191"/>
    <cellStyle name="Bemærk! 2 2 4 4 2" xfId="2855"/>
    <cellStyle name="Bemærk! 2 2 4 4 2 2" xfId="7842"/>
    <cellStyle name="Bemærk! 2 2 4 4 2 2 2" xfId="18647"/>
    <cellStyle name="Bemærk! 2 2 4 4 2 3" xfId="13663"/>
    <cellStyle name="Bemærk! 2 2 4 4 2 4" xfId="25020"/>
    <cellStyle name="Bemærk! 2 2 4 4 3" xfId="4519"/>
    <cellStyle name="Bemærk! 2 2 4 4 3 2" xfId="9503"/>
    <cellStyle name="Bemærk! 2 2 4 4 3 2 2" xfId="20308"/>
    <cellStyle name="Bemærk! 2 2 4 4 3 3" xfId="15324"/>
    <cellStyle name="Bemærk! 2 2 4 4 3 4" xfId="26681"/>
    <cellStyle name="Bemærk! 2 2 4 4 4" xfId="6181"/>
    <cellStyle name="Bemærk! 2 2 4 4 4 2" xfId="16987"/>
    <cellStyle name="Bemærk! 2 2 4 4 5" xfId="12003"/>
    <cellStyle name="Bemærk! 2 2 4 4 6" xfId="23359"/>
    <cellStyle name="Bemærk! 2 2 4 5" xfId="2025"/>
    <cellStyle name="Bemærk! 2 2 4 5 2" xfId="7012"/>
    <cellStyle name="Bemærk! 2 2 4 5 2 2" xfId="17818"/>
    <cellStyle name="Bemærk! 2 2 4 5 3" xfId="12834"/>
    <cellStyle name="Bemærk! 2 2 4 5 4" xfId="24191"/>
    <cellStyle name="Bemærk! 2 2 4 6" xfId="3690"/>
    <cellStyle name="Bemærk! 2 2 4 6 2" xfId="8674"/>
    <cellStyle name="Bemærk! 2 2 4 6 2 2" xfId="19479"/>
    <cellStyle name="Bemærk! 2 2 4 6 3" xfId="14495"/>
    <cellStyle name="Bemærk! 2 2 4 6 4" xfId="25852"/>
    <cellStyle name="Bemærk! 2 2 4 7" xfId="5351"/>
    <cellStyle name="Bemærk! 2 2 4 7 2" xfId="16158"/>
    <cellStyle name="Bemærk! 2 2 4 8" xfId="10335"/>
    <cellStyle name="Bemærk! 2 2 4 8 2" xfId="21140"/>
    <cellStyle name="Bemærk! 2 2 4 9" xfId="11169"/>
    <cellStyle name="Bemærk! 2 2 5" xfId="377"/>
    <cellStyle name="Bemærk! 2 2 5 10" xfId="22030"/>
    <cellStyle name="Bemærk! 2 2 5 11" xfId="22583"/>
    <cellStyle name="Bemærk! 2 2 5 2" xfId="694"/>
    <cellStyle name="Bemærk! 2 2 5 2 2" xfId="1526"/>
    <cellStyle name="Bemærk! 2 2 5 2 2 2" xfId="3190"/>
    <cellStyle name="Bemærk! 2 2 5 2 2 2 2" xfId="8177"/>
    <cellStyle name="Bemærk! 2 2 5 2 2 2 2 2" xfId="18982"/>
    <cellStyle name="Bemærk! 2 2 5 2 2 2 3" xfId="13998"/>
    <cellStyle name="Bemærk! 2 2 5 2 2 2 4" xfId="25355"/>
    <cellStyle name="Bemærk! 2 2 5 2 2 3" xfId="4854"/>
    <cellStyle name="Bemærk! 2 2 5 2 2 3 2" xfId="9838"/>
    <cellStyle name="Bemærk! 2 2 5 2 2 3 2 2" xfId="20643"/>
    <cellStyle name="Bemærk! 2 2 5 2 2 3 3" xfId="15659"/>
    <cellStyle name="Bemærk! 2 2 5 2 2 3 4" xfId="27016"/>
    <cellStyle name="Bemærk! 2 2 5 2 2 4" xfId="6516"/>
    <cellStyle name="Bemærk! 2 2 5 2 2 4 2" xfId="17322"/>
    <cellStyle name="Bemærk! 2 2 5 2 2 5" xfId="12338"/>
    <cellStyle name="Bemærk! 2 2 5 2 2 6" xfId="23694"/>
    <cellStyle name="Bemærk! 2 2 5 2 3" xfId="2359"/>
    <cellStyle name="Bemærk! 2 2 5 2 3 2" xfId="7346"/>
    <cellStyle name="Bemærk! 2 2 5 2 3 2 2" xfId="18151"/>
    <cellStyle name="Bemærk! 2 2 5 2 3 3" xfId="13167"/>
    <cellStyle name="Bemærk! 2 2 5 2 3 4" xfId="24524"/>
    <cellStyle name="Bemærk! 2 2 5 2 4" xfId="4023"/>
    <cellStyle name="Bemærk! 2 2 5 2 4 2" xfId="9007"/>
    <cellStyle name="Bemærk! 2 2 5 2 4 2 2" xfId="19812"/>
    <cellStyle name="Bemærk! 2 2 5 2 4 3" xfId="14828"/>
    <cellStyle name="Bemærk! 2 2 5 2 4 4" xfId="26185"/>
    <cellStyle name="Bemærk! 2 2 5 2 5" xfId="5685"/>
    <cellStyle name="Bemærk! 2 2 5 2 5 2" xfId="16491"/>
    <cellStyle name="Bemærk! 2 2 5 2 6" xfId="10671"/>
    <cellStyle name="Bemærk! 2 2 5 2 6 2" xfId="21476"/>
    <cellStyle name="Bemærk! 2 2 5 2 7" xfId="11505"/>
    <cellStyle name="Bemærk! 2 2 5 2 8" xfId="22309"/>
    <cellStyle name="Bemærk! 2 2 5 2 9" xfId="22863"/>
    <cellStyle name="Bemærk! 2 2 5 3" xfId="968"/>
    <cellStyle name="Bemærk! 2 2 5 3 2" xfId="1800"/>
    <cellStyle name="Bemærk! 2 2 5 3 2 2" xfId="3464"/>
    <cellStyle name="Bemærk! 2 2 5 3 2 2 2" xfId="8451"/>
    <cellStyle name="Bemærk! 2 2 5 3 2 2 2 2" xfId="19256"/>
    <cellStyle name="Bemærk! 2 2 5 3 2 2 3" xfId="14272"/>
    <cellStyle name="Bemærk! 2 2 5 3 2 2 4" xfId="25629"/>
    <cellStyle name="Bemærk! 2 2 5 3 2 3" xfId="5128"/>
    <cellStyle name="Bemærk! 2 2 5 3 2 3 2" xfId="10112"/>
    <cellStyle name="Bemærk! 2 2 5 3 2 3 2 2" xfId="20917"/>
    <cellStyle name="Bemærk! 2 2 5 3 2 3 3" xfId="15933"/>
    <cellStyle name="Bemærk! 2 2 5 3 2 3 4" xfId="27290"/>
    <cellStyle name="Bemærk! 2 2 5 3 2 4" xfId="6790"/>
    <cellStyle name="Bemærk! 2 2 5 3 2 4 2" xfId="17596"/>
    <cellStyle name="Bemærk! 2 2 5 3 2 5" xfId="12612"/>
    <cellStyle name="Bemærk! 2 2 5 3 2 6" xfId="23968"/>
    <cellStyle name="Bemærk! 2 2 5 3 3" xfId="2633"/>
    <cellStyle name="Bemærk! 2 2 5 3 3 2" xfId="7620"/>
    <cellStyle name="Bemærk! 2 2 5 3 3 2 2" xfId="18425"/>
    <cellStyle name="Bemærk! 2 2 5 3 3 3" xfId="13441"/>
    <cellStyle name="Bemærk! 2 2 5 3 3 4" xfId="24798"/>
    <cellStyle name="Bemærk! 2 2 5 3 4" xfId="4297"/>
    <cellStyle name="Bemærk! 2 2 5 3 4 2" xfId="9281"/>
    <cellStyle name="Bemærk! 2 2 5 3 4 2 2" xfId="20086"/>
    <cellStyle name="Bemærk! 2 2 5 3 4 3" xfId="15102"/>
    <cellStyle name="Bemærk! 2 2 5 3 4 4" xfId="26459"/>
    <cellStyle name="Bemærk! 2 2 5 3 5" xfId="5959"/>
    <cellStyle name="Bemærk! 2 2 5 3 5 2" xfId="16765"/>
    <cellStyle name="Bemærk! 2 2 5 3 6" xfId="10945"/>
    <cellStyle name="Bemærk! 2 2 5 3 6 2" xfId="21750"/>
    <cellStyle name="Bemærk! 2 2 5 3 7" xfId="11780"/>
    <cellStyle name="Bemærk! 2 2 5 3 8" xfId="23137"/>
    <cellStyle name="Bemærk! 2 2 5 4" xfId="1247"/>
    <cellStyle name="Bemærk! 2 2 5 4 2" xfId="2911"/>
    <cellStyle name="Bemærk! 2 2 5 4 2 2" xfId="7898"/>
    <cellStyle name="Bemærk! 2 2 5 4 2 2 2" xfId="18703"/>
    <cellStyle name="Bemærk! 2 2 5 4 2 3" xfId="13719"/>
    <cellStyle name="Bemærk! 2 2 5 4 2 4" xfId="25076"/>
    <cellStyle name="Bemærk! 2 2 5 4 3" xfId="4575"/>
    <cellStyle name="Bemærk! 2 2 5 4 3 2" xfId="9559"/>
    <cellStyle name="Bemærk! 2 2 5 4 3 2 2" xfId="20364"/>
    <cellStyle name="Bemærk! 2 2 5 4 3 3" xfId="15380"/>
    <cellStyle name="Bemærk! 2 2 5 4 3 4" xfId="26737"/>
    <cellStyle name="Bemærk! 2 2 5 4 4" xfId="6237"/>
    <cellStyle name="Bemærk! 2 2 5 4 4 2" xfId="17043"/>
    <cellStyle name="Bemærk! 2 2 5 4 5" xfId="12059"/>
    <cellStyle name="Bemærk! 2 2 5 4 6" xfId="23415"/>
    <cellStyle name="Bemærk! 2 2 5 5" xfId="2081"/>
    <cellStyle name="Bemærk! 2 2 5 5 2" xfId="7068"/>
    <cellStyle name="Bemærk! 2 2 5 5 2 2" xfId="17874"/>
    <cellStyle name="Bemærk! 2 2 5 5 3" xfId="12890"/>
    <cellStyle name="Bemærk! 2 2 5 5 4" xfId="24247"/>
    <cellStyle name="Bemærk! 2 2 5 6" xfId="3746"/>
    <cellStyle name="Bemærk! 2 2 5 6 2" xfId="8730"/>
    <cellStyle name="Bemærk! 2 2 5 6 2 2" xfId="19535"/>
    <cellStyle name="Bemærk! 2 2 5 6 3" xfId="14551"/>
    <cellStyle name="Bemærk! 2 2 5 6 4" xfId="25908"/>
    <cellStyle name="Bemærk! 2 2 5 7" xfId="5407"/>
    <cellStyle name="Bemærk! 2 2 5 7 2" xfId="16214"/>
    <cellStyle name="Bemærk! 2 2 5 8" xfId="10391"/>
    <cellStyle name="Bemærk! 2 2 5 8 2" xfId="21196"/>
    <cellStyle name="Bemærk! 2 2 5 9" xfId="11225"/>
    <cellStyle name="Bemærk! 2 2 6" xfId="477"/>
    <cellStyle name="Bemærk! 2 2 6 2" xfId="1307"/>
    <cellStyle name="Bemærk! 2 2 6 2 2" xfId="2971"/>
    <cellStyle name="Bemærk! 2 2 6 2 2 2" xfId="7958"/>
    <cellStyle name="Bemærk! 2 2 6 2 2 2 2" xfId="18763"/>
    <cellStyle name="Bemærk! 2 2 6 2 2 3" xfId="13779"/>
    <cellStyle name="Bemærk! 2 2 6 2 2 4" xfId="25136"/>
    <cellStyle name="Bemærk! 2 2 6 2 3" xfId="4635"/>
    <cellStyle name="Bemærk! 2 2 6 2 3 2" xfId="9619"/>
    <cellStyle name="Bemærk! 2 2 6 2 3 2 2" xfId="20424"/>
    <cellStyle name="Bemærk! 2 2 6 2 3 3" xfId="15440"/>
    <cellStyle name="Bemærk! 2 2 6 2 3 4" xfId="26797"/>
    <cellStyle name="Bemærk! 2 2 6 2 4" xfId="6297"/>
    <cellStyle name="Bemærk! 2 2 6 2 4 2" xfId="17103"/>
    <cellStyle name="Bemærk! 2 2 6 2 5" xfId="12119"/>
    <cellStyle name="Bemærk! 2 2 6 2 6" xfId="23475"/>
    <cellStyle name="Bemærk! 2 2 6 3" xfId="2142"/>
    <cellStyle name="Bemærk! 2 2 6 3 2" xfId="7129"/>
    <cellStyle name="Bemærk! 2 2 6 3 2 2" xfId="17934"/>
    <cellStyle name="Bemærk! 2 2 6 3 3" xfId="12950"/>
    <cellStyle name="Bemærk! 2 2 6 3 4" xfId="24307"/>
    <cellStyle name="Bemærk! 2 2 6 4" xfId="3806"/>
    <cellStyle name="Bemærk! 2 2 6 4 2" xfId="8790"/>
    <cellStyle name="Bemærk! 2 2 6 4 2 2" xfId="19595"/>
    <cellStyle name="Bemærk! 2 2 6 4 3" xfId="14611"/>
    <cellStyle name="Bemærk! 2 2 6 4 4" xfId="25968"/>
    <cellStyle name="Bemærk! 2 2 6 5" xfId="5468"/>
    <cellStyle name="Bemærk! 2 2 6 5 2" xfId="16274"/>
    <cellStyle name="Bemærk! 2 2 6 6" xfId="10428"/>
    <cellStyle name="Bemærk! 2 2 6 6 2" xfId="21233"/>
    <cellStyle name="Bemærk! 2 2 6 7" xfId="11286"/>
    <cellStyle name="Bemærk! 2 2 6 8" xfId="22090"/>
    <cellStyle name="Bemærk! 2 2 6 9" xfId="22644"/>
    <cellStyle name="Bemærk! 2 2 7" xfId="749"/>
    <cellStyle name="Bemærk! 2 2 7 2" xfId="1581"/>
    <cellStyle name="Bemærk! 2 2 7 2 2" xfId="3245"/>
    <cellStyle name="Bemærk! 2 2 7 2 2 2" xfId="8232"/>
    <cellStyle name="Bemærk! 2 2 7 2 2 2 2" xfId="19037"/>
    <cellStyle name="Bemærk! 2 2 7 2 2 3" xfId="14053"/>
    <cellStyle name="Bemærk! 2 2 7 2 2 4" xfId="25410"/>
    <cellStyle name="Bemærk! 2 2 7 2 3" xfId="4909"/>
    <cellStyle name="Bemærk! 2 2 7 2 3 2" xfId="9893"/>
    <cellStyle name="Bemærk! 2 2 7 2 3 2 2" xfId="20698"/>
    <cellStyle name="Bemærk! 2 2 7 2 3 3" xfId="15714"/>
    <cellStyle name="Bemærk! 2 2 7 2 3 4" xfId="27071"/>
    <cellStyle name="Bemærk! 2 2 7 2 4" xfId="6571"/>
    <cellStyle name="Bemærk! 2 2 7 2 4 2" xfId="17377"/>
    <cellStyle name="Bemærk! 2 2 7 2 5" xfId="12393"/>
    <cellStyle name="Bemærk! 2 2 7 2 6" xfId="23749"/>
    <cellStyle name="Bemærk! 2 2 7 3" xfId="2414"/>
    <cellStyle name="Bemærk! 2 2 7 3 2" xfId="7401"/>
    <cellStyle name="Bemærk! 2 2 7 3 2 2" xfId="18206"/>
    <cellStyle name="Bemærk! 2 2 7 3 3" xfId="13222"/>
    <cellStyle name="Bemærk! 2 2 7 3 4" xfId="24579"/>
    <cellStyle name="Bemærk! 2 2 7 4" xfId="4078"/>
    <cellStyle name="Bemærk! 2 2 7 4 2" xfId="9062"/>
    <cellStyle name="Bemærk! 2 2 7 4 2 2" xfId="19867"/>
    <cellStyle name="Bemærk! 2 2 7 4 3" xfId="14883"/>
    <cellStyle name="Bemærk! 2 2 7 4 4" xfId="26240"/>
    <cellStyle name="Bemærk! 2 2 7 5" xfId="5740"/>
    <cellStyle name="Bemærk! 2 2 7 5 2" xfId="16546"/>
    <cellStyle name="Bemærk! 2 2 7 6" xfId="10726"/>
    <cellStyle name="Bemærk! 2 2 7 6 2" xfId="21531"/>
    <cellStyle name="Bemærk! 2 2 7 7" xfId="11561"/>
    <cellStyle name="Bemærk! 2 2 7 8" xfId="22918"/>
    <cellStyle name="Bemærk! 2 2 8" xfId="1028"/>
    <cellStyle name="Bemærk! 2 2 8 2" xfId="2692"/>
    <cellStyle name="Bemærk! 2 2 8 2 2" xfId="7679"/>
    <cellStyle name="Bemærk! 2 2 8 2 2 2" xfId="18484"/>
    <cellStyle name="Bemærk! 2 2 8 2 3" xfId="13500"/>
    <cellStyle name="Bemærk! 2 2 8 2 4" xfId="24857"/>
    <cellStyle name="Bemærk! 2 2 8 3" xfId="4356"/>
    <cellStyle name="Bemærk! 2 2 8 3 2" xfId="9340"/>
    <cellStyle name="Bemærk! 2 2 8 3 2 2" xfId="20145"/>
    <cellStyle name="Bemærk! 2 2 8 3 3" xfId="15161"/>
    <cellStyle name="Bemærk! 2 2 8 3 4" xfId="26518"/>
    <cellStyle name="Bemærk! 2 2 8 4" xfId="6018"/>
    <cellStyle name="Bemærk! 2 2 8 4 2" xfId="16824"/>
    <cellStyle name="Bemærk! 2 2 8 5" xfId="11840"/>
    <cellStyle name="Bemærk! 2 2 8 6" xfId="23196"/>
    <cellStyle name="Bemærk! 2 2 9" xfId="1863"/>
    <cellStyle name="Bemærk! 2 2 9 2" xfId="6850"/>
    <cellStyle name="Bemærk! 2 2 9 2 2" xfId="17656"/>
    <cellStyle name="Bemærk! 2 2 9 3" xfId="12672"/>
    <cellStyle name="Bemærk! 2 2 9 4" xfId="24029"/>
    <cellStyle name="Bemærk! 2 3" xfId="194"/>
    <cellStyle name="Bemærk! 2 3 10" xfId="21848"/>
    <cellStyle name="Bemærk! 2 3 11" xfId="22401"/>
    <cellStyle name="Bemærk! 2 3 2" xfId="514"/>
    <cellStyle name="Bemærk! 2 3 2 2" xfId="1344"/>
    <cellStyle name="Bemærk! 2 3 2 2 2" xfId="3008"/>
    <cellStyle name="Bemærk! 2 3 2 2 2 2" xfId="7995"/>
    <cellStyle name="Bemærk! 2 3 2 2 2 2 2" xfId="18800"/>
    <cellStyle name="Bemærk! 2 3 2 2 2 3" xfId="13816"/>
    <cellStyle name="Bemærk! 2 3 2 2 2 4" xfId="25173"/>
    <cellStyle name="Bemærk! 2 3 2 2 3" xfId="4672"/>
    <cellStyle name="Bemærk! 2 3 2 2 3 2" xfId="9656"/>
    <cellStyle name="Bemærk! 2 3 2 2 3 2 2" xfId="20461"/>
    <cellStyle name="Bemærk! 2 3 2 2 3 3" xfId="15477"/>
    <cellStyle name="Bemærk! 2 3 2 2 3 4" xfId="26834"/>
    <cellStyle name="Bemærk! 2 3 2 2 4" xfId="6334"/>
    <cellStyle name="Bemærk! 2 3 2 2 4 2" xfId="17140"/>
    <cellStyle name="Bemærk! 2 3 2 2 5" xfId="12156"/>
    <cellStyle name="Bemærk! 2 3 2 2 6" xfId="23512"/>
    <cellStyle name="Bemærk! 2 3 2 3" xfId="2179"/>
    <cellStyle name="Bemærk! 2 3 2 3 2" xfId="7166"/>
    <cellStyle name="Bemærk! 2 3 2 3 2 2" xfId="17971"/>
    <cellStyle name="Bemærk! 2 3 2 3 3" xfId="12987"/>
    <cellStyle name="Bemærk! 2 3 2 3 4" xfId="24344"/>
    <cellStyle name="Bemærk! 2 3 2 4" xfId="3843"/>
    <cellStyle name="Bemærk! 2 3 2 4 2" xfId="8827"/>
    <cellStyle name="Bemærk! 2 3 2 4 2 2" xfId="19632"/>
    <cellStyle name="Bemærk! 2 3 2 4 3" xfId="14648"/>
    <cellStyle name="Bemærk! 2 3 2 4 4" xfId="26005"/>
    <cellStyle name="Bemærk! 2 3 2 5" xfId="5505"/>
    <cellStyle name="Bemærk! 2 3 2 5 2" xfId="16311"/>
    <cellStyle name="Bemærk! 2 3 2 6" xfId="10489"/>
    <cellStyle name="Bemærk! 2 3 2 6 2" xfId="21294"/>
    <cellStyle name="Bemærk! 2 3 2 7" xfId="11323"/>
    <cellStyle name="Bemærk! 2 3 2 8" xfId="22127"/>
    <cellStyle name="Bemærk! 2 3 2 9" xfId="22681"/>
    <cellStyle name="Bemærk! 2 3 3" xfId="786"/>
    <cellStyle name="Bemærk! 2 3 3 2" xfId="1618"/>
    <cellStyle name="Bemærk! 2 3 3 2 2" xfId="3282"/>
    <cellStyle name="Bemærk! 2 3 3 2 2 2" xfId="8269"/>
    <cellStyle name="Bemærk! 2 3 3 2 2 2 2" xfId="19074"/>
    <cellStyle name="Bemærk! 2 3 3 2 2 3" xfId="14090"/>
    <cellStyle name="Bemærk! 2 3 3 2 2 4" xfId="25447"/>
    <cellStyle name="Bemærk! 2 3 3 2 3" xfId="4946"/>
    <cellStyle name="Bemærk! 2 3 3 2 3 2" xfId="9930"/>
    <cellStyle name="Bemærk! 2 3 3 2 3 2 2" xfId="20735"/>
    <cellStyle name="Bemærk! 2 3 3 2 3 3" xfId="15751"/>
    <cellStyle name="Bemærk! 2 3 3 2 3 4" xfId="27108"/>
    <cellStyle name="Bemærk! 2 3 3 2 4" xfId="6608"/>
    <cellStyle name="Bemærk! 2 3 3 2 4 2" xfId="17414"/>
    <cellStyle name="Bemærk! 2 3 3 2 5" xfId="12430"/>
    <cellStyle name="Bemærk! 2 3 3 2 6" xfId="23786"/>
    <cellStyle name="Bemærk! 2 3 3 3" xfId="2451"/>
    <cellStyle name="Bemærk! 2 3 3 3 2" xfId="7438"/>
    <cellStyle name="Bemærk! 2 3 3 3 2 2" xfId="18243"/>
    <cellStyle name="Bemærk! 2 3 3 3 3" xfId="13259"/>
    <cellStyle name="Bemærk! 2 3 3 3 4" xfId="24616"/>
    <cellStyle name="Bemærk! 2 3 3 4" xfId="4115"/>
    <cellStyle name="Bemærk! 2 3 3 4 2" xfId="9099"/>
    <cellStyle name="Bemærk! 2 3 3 4 2 2" xfId="19904"/>
    <cellStyle name="Bemærk! 2 3 3 4 3" xfId="14920"/>
    <cellStyle name="Bemærk! 2 3 3 4 4" xfId="26277"/>
    <cellStyle name="Bemærk! 2 3 3 5" xfId="5777"/>
    <cellStyle name="Bemærk! 2 3 3 5 2" xfId="16583"/>
    <cellStyle name="Bemærk! 2 3 3 6" xfId="10763"/>
    <cellStyle name="Bemærk! 2 3 3 6 2" xfId="21568"/>
    <cellStyle name="Bemærk! 2 3 3 7" xfId="11598"/>
    <cellStyle name="Bemærk! 2 3 3 8" xfId="22955"/>
    <cellStyle name="Bemærk! 2 3 4" xfId="1065"/>
    <cellStyle name="Bemærk! 2 3 4 2" xfId="2729"/>
    <cellStyle name="Bemærk! 2 3 4 2 2" xfId="7716"/>
    <cellStyle name="Bemærk! 2 3 4 2 2 2" xfId="18521"/>
    <cellStyle name="Bemærk! 2 3 4 2 3" xfId="13537"/>
    <cellStyle name="Bemærk! 2 3 4 2 4" xfId="24894"/>
    <cellStyle name="Bemærk! 2 3 4 3" xfId="4393"/>
    <cellStyle name="Bemærk! 2 3 4 3 2" xfId="9377"/>
    <cellStyle name="Bemærk! 2 3 4 3 2 2" xfId="20182"/>
    <cellStyle name="Bemærk! 2 3 4 3 3" xfId="15198"/>
    <cellStyle name="Bemærk! 2 3 4 3 4" xfId="26555"/>
    <cellStyle name="Bemærk! 2 3 4 4" xfId="6055"/>
    <cellStyle name="Bemærk! 2 3 4 4 2" xfId="16861"/>
    <cellStyle name="Bemærk! 2 3 4 5" xfId="11877"/>
    <cellStyle name="Bemærk! 2 3 4 6" xfId="23233"/>
    <cellStyle name="Bemærk! 2 3 5" xfId="1899"/>
    <cellStyle name="Bemærk! 2 3 5 2" xfId="6886"/>
    <cellStyle name="Bemærk! 2 3 5 2 2" xfId="17692"/>
    <cellStyle name="Bemærk! 2 3 5 3" xfId="12708"/>
    <cellStyle name="Bemærk! 2 3 5 4" xfId="24065"/>
    <cellStyle name="Bemærk! 2 3 6" xfId="3564"/>
    <cellStyle name="Bemærk! 2 3 6 2" xfId="8548"/>
    <cellStyle name="Bemærk! 2 3 6 2 2" xfId="19353"/>
    <cellStyle name="Bemærk! 2 3 6 3" xfId="14369"/>
    <cellStyle name="Bemærk! 2 3 6 4" xfId="25726"/>
    <cellStyle name="Bemærk! 2 3 7" xfId="5225"/>
    <cellStyle name="Bemærk! 2 3 7 2" xfId="16032"/>
    <cellStyle name="Bemærk! 2 3 8" xfId="10209"/>
    <cellStyle name="Bemærk! 2 3 8 2" xfId="21014"/>
    <cellStyle name="Bemærk! 2 3 9" xfId="11043"/>
    <cellStyle name="Bemærk! 2 4" xfId="248"/>
    <cellStyle name="Bemærk! 2 4 10" xfId="21901"/>
    <cellStyle name="Bemærk! 2 4 11" xfId="22454"/>
    <cellStyle name="Bemærk! 2 4 2" xfId="565"/>
    <cellStyle name="Bemærk! 2 4 2 2" xfId="1397"/>
    <cellStyle name="Bemærk! 2 4 2 2 2" xfId="3061"/>
    <cellStyle name="Bemærk! 2 4 2 2 2 2" xfId="8048"/>
    <cellStyle name="Bemærk! 2 4 2 2 2 2 2" xfId="18853"/>
    <cellStyle name="Bemærk! 2 4 2 2 2 3" xfId="13869"/>
    <cellStyle name="Bemærk! 2 4 2 2 2 4" xfId="25226"/>
    <cellStyle name="Bemærk! 2 4 2 2 3" xfId="4725"/>
    <cellStyle name="Bemærk! 2 4 2 2 3 2" xfId="9709"/>
    <cellStyle name="Bemærk! 2 4 2 2 3 2 2" xfId="20514"/>
    <cellStyle name="Bemærk! 2 4 2 2 3 3" xfId="15530"/>
    <cellStyle name="Bemærk! 2 4 2 2 3 4" xfId="26887"/>
    <cellStyle name="Bemærk! 2 4 2 2 4" xfId="6387"/>
    <cellStyle name="Bemærk! 2 4 2 2 4 2" xfId="17193"/>
    <cellStyle name="Bemærk! 2 4 2 2 5" xfId="12209"/>
    <cellStyle name="Bemærk! 2 4 2 2 6" xfId="23565"/>
    <cellStyle name="Bemærk! 2 4 2 3" xfId="2230"/>
    <cellStyle name="Bemærk! 2 4 2 3 2" xfId="7217"/>
    <cellStyle name="Bemærk! 2 4 2 3 2 2" xfId="18022"/>
    <cellStyle name="Bemærk! 2 4 2 3 3" xfId="13038"/>
    <cellStyle name="Bemærk! 2 4 2 3 4" xfId="24395"/>
    <cellStyle name="Bemærk! 2 4 2 4" xfId="3894"/>
    <cellStyle name="Bemærk! 2 4 2 4 2" xfId="8878"/>
    <cellStyle name="Bemærk! 2 4 2 4 2 2" xfId="19683"/>
    <cellStyle name="Bemærk! 2 4 2 4 3" xfId="14699"/>
    <cellStyle name="Bemærk! 2 4 2 4 4" xfId="26056"/>
    <cellStyle name="Bemærk! 2 4 2 5" xfId="5556"/>
    <cellStyle name="Bemærk! 2 4 2 5 2" xfId="16362"/>
    <cellStyle name="Bemærk! 2 4 2 6" xfId="10542"/>
    <cellStyle name="Bemærk! 2 4 2 6 2" xfId="21347"/>
    <cellStyle name="Bemærk! 2 4 2 7" xfId="11376"/>
    <cellStyle name="Bemærk! 2 4 2 8" xfId="22180"/>
    <cellStyle name="Bemærk! 2 4 2 9" xfId="22734"/>
    <cellStyle name="Bemærk! 2 4 3" xfId="839"/>
    <cellStyle name="Bemærk! 2 4 3 2" xfId="1671"/>
    <cellStyle name="Bemærk! 2 4 3 2 2" xfId="3335"/>
    <cellStyle name="Bemærk! 2 4 3 2 2 2" xfId="8322"/>
    <cellStyle name="Bemærk! 2 4 3 2 2 2 2" xfId="19127"/>
    <cellStyle name="Bemærk! 2 4 3 2 2 3" xfId="14143"/>
    <cellStyle name="Bemærk! 2 4 3 2 2 4" xfId="25500"/>
    <cellStyle name="Bemærk! 2 4 3 2 3" xfId="4999"/>
    <cellStyle name="Bemærk! 2 4 3 2 3 2" xfId="9983"/>
    <cellStyle name="Bemærk! 2 4 3 2 3 2 2" xfId="20788"/>
    <cellStyle name="Bemærk! 2 4 3 2 3 3" xfId="15804"/>
    <cellStyle name="Bemærk! 2 4 3 2 3 4" xfId="27161"/>
    <cellStyle name="Bemærk! 2 4 3 2 4" xfId="6661"/>
    <cellStyle name="Bemærk! 2 4 3 2 4 2" xfId="17467"/>
    <cellStyle name="Bemærk! 2 4 3 2 5" xfId="12483"/>
    <cellStyle name="Bemærk! 2 4 3 2 6" xfId="23839"/>
    <cellStyle name="Bemærk! 2 4 3 3" xfId="2504"/>
    <cellStyle name="Bemærk! 2 4 3 3 2" xfId="7491"/>
    <cellStyle name="Bemærk! 2 4 3 3 2 2" xfId="18296"/>
    <cellStyle name="Bemærk! 2 4 3 3 3" xfId="13312"/>
    <cellStyle name="Bemærk! 2 4 3 3 4" xfId="24669"/>
    <cellStyle name="Bemærk! 2 4 3 4" xfId="4168"/>
    <cellStyle name="Bemærk! 2 4 3 4 2" xfId="9152"/>
    <cellStyle name="Bemærk! 2 4 3 4 2 2" xfId="19957"/>
    <cellStyle name="Bemærk! 2 4 3 4 3" xfId="14973"/>
    <cellStyle name="Bemærk! 2 4 3 4 4" xfId="26330"/>
    <cellStyle name="Bemærk! 2 4 3 5" xfId="5830"/>
    <cellStyle name="Bemærk! 2 4 3 5 2" xfId="16636"/>
    <cellStyle name="Bemærk! 2 4 3 6" xfId="10816"/>
    <cellStyle name="Bemærk! 2 4 3 6 2" xfId="21621"/>
    <cellStyle name="Bemærk! 2 4 3 7" xfId="11651"/>
    <cellStyle name="Bemærk! 2 4 3 8" xfId="23008"/>
    <cellStyle name="Bemærk! 2 4 4" xfId="1118"/>
    <cellStyle name="Bemærk! 2 4 4 2" xfId="2782"/>
    <cellStyle name="Bemærk! 2 4 4 2 2" xfId="7769"/>
    <cellStyle name="Bemærk! 2 4 4 2 2 2" xfId="18574"/>
    <cellStyle name="Bemærk! 2 4 4 2 3" xfId="13590"/>
    <cellStyle name="Bemærk! 2 4 4 2 4" xfId="24947"/>
    <cellStyle name="Bemærk! 2 4 4 3" xfId="4446"/>
    <cellStyle name="Bemærk! 2 4 4 3 2" xfId="9430"/>
    <cellStyle name="Bemærk! 2 4 4 3 2 2" xfId="20235"/>
    <cellStyle name="Bemærk! 2 4 4 3 3" xfId="15251"/>
    <cellStyle name="Bemærk! 2 4 4 3 4" xfId="26608"/>
    <cellStyle name="Bemærk! 2 4 4 4" xfId="6108"/>
    <cellStyle name="Bemærk! 2 4 4 4 2" xfId="16914"/>
    <cellStyle name="Bemærk! 2 4 4 5" xfId="11930"/>
    <cellStyle name="Bemærk! 2 4 4 6" xfId="23286"/>
    <cellStyle name="Bemærk! 2 4 5" xfId="1952"/>
    <cellStyle name="Bemærk! 2 4 5 2" xfId="6939"/>
    <cellStyle name="Bemærk! 2 4 5 2 2" xfId="17745"/>
    <cellStyle name="Bemærk! 2 4 5 3" xfId="12761"/>
    <cellStyle name="Bemærk! 2 4 5 4" xfId="24118"/>
    <cellStyle name="Bemærk! 2 4 6" xfId="3617"/>
    <cellStyle name="Bemærk! 2 4 6 2" xfId="8601"/>
    <cellStyle name="Bemærk! 2 4 6 2 2" xfId="19406"/>
    <cellStyle name="Bemærk! 2 4 6 3" xfId="14422"/>
    <cellStyle name="Bemærk! 2 4 6 4" xfId="25779"/>
    <cellStyle name="Bemærk! 2 4 7" xfId="5278"/>
    <cellStyle name="Bemærk! 2 4 7 2" xfId="16085"/>
    <cellStyle name="Bemærk! 2 4 8" xfId="10262"/>
    <cellStyle name="Bemærk! 2 4 8 2" xfId="21067"/>
    <cellStyle name="Bemærk! 2 4 9" xfId="11096"/>
    <cellStyle name="Bemærk! 2 5" xfId="302"/>
    <cellStyle name="Bemærk! 2 5 10" xfId="21955"/>
    <cellStyle name="Bemærk! 2 5 11" xfId="22508"/>
    <cellStyle name="Bemærk! 2 5 2" xfId="619"/>
    <cellStyle name="Bemærk! 2 5 2 2" xfId="1451"/>
    <cellStyle name="Bemærk! 2 5 2 2 2" xfId="3115"/>
    <cellStyle name="Bemærk! 2 5 2 2 2 2" xfId="8102"/>
    <cellStyle name="Bemærk! 2 5 2 2 2 2 2" xfId="18907"/>
    <cellStyle name="Bemærk! 2 5 2 2 2 3" xfId="13923"/>
    <cellStyle name="Bemærk! 2 5 2 2 2 4" xfId="25280"/>
    <cellStyle name="Bemærk! 2 5 2 2 3" xfId="4779"/>
    <cellStyle name="Bemærk! 2 5 2 2 3 2" xfId="9763"/>
    <cellStyle name="Bemærk! 2 5 2 2 3 2 2" xfId="20568"/>
    <cellStyle name="Bemærk! 2 5 2 2 3 3" xfId="15584"/>
    <cellStyle name="Bemærk! 2 5 2 2 3 4" xfId="26941"/>
    <cellStyle name="Bemærk! 2 5 2 2 4" xfId="6441"/>
    <cellStyle name="Bemærk! 2 5 2 2 4 2" xfId="17247"/>
    <cellStyle name="Bemærk! 2 5 2 2 5" xfId="12263"/>
    <cellStyle name="Bemærk! 2 5 2 2 6" xfId="23619"/>
    <cellStyle name="Bemærk! 2 5 2 3" xfId="2284"/>
    <cellStyle name="Bemærk! 2 5 2 3 2" xfId="7271"/>
    <cellStyle name="Bemærk! 2 5 2 3 2 2" xfId="18076"/>
    <cellStyle name="Bemærk! 2 5 2 3 3" xfId="13092"/>
    <cellStyle name="Bemærk! 2 5 2 3 4" xfId="24449"/>
    <cellStyle name="Bemærk! 2 5 2 4" xfId="3948"/>
    <cellStyle name="Bemærk! 2 5 2 4 2" xfId="8932"/>
    <cellStyle name="Bemærk! 2 5 2 4 2 2" xfId="19737"/>
    <cellStyle name="Bemærk! 2 5 2 4 3" xfId="14753"/>
    <cellStyle name="Bemærk! 2 5 2 4 4" xfId="26110"/>
    <cellStyle name="Bemærk! 2 5 2 5" xfId="5610"/>
    <cellStyle name="Bemærk! 2 5 2 5 2" xfId="16416"/>
    <cellStyle name="Bemærk! 2 5 2 6" xfId="10596"/>
    <cellStyle name="Bemærk! 2 5 2 6 2" xfId="21401"/>
    <cellStyle name="Bemærk! 2 5 2 7" xfId="11430"/>
    <cellStyle name="Bemærk! 2 5 2 8" xfId="22234"/>
    <cellStyle name="Bemærk! 2 5 2 9" xfId="22788"/>
    <cellStyle name="Bemærk! 2 5 3" xfId="893"/>
    <cellStyle name="Bemærk! 2 5 3 2" xfId="1725"/>
    <cellStyle name="Bemærk! 2 5 3 2 2" xfId="3389"/>
    <cellStyle name="Bemærk! 2 5 3 2 2 2" xfId="8376"/>
    <cellStyle name="Bemærk! 2 5 3 2 2 2 2" xfId="19181"/>
    <cellStyle name="Bemærk! 2 5 3 2 2 3" xfId="14197"/>
    <cellStyle name="Bemærk! 2 5 3 2 2 4" xfId="25554"/>
    <cellStyle name="Bemærk! 2 5 3 2 3" xfId="5053"/>
    <cellStyle name="Bemærk! 2 5 3 2 3 2" xfId="10037"/>
    <cellStyle name="Bemærk! 2 5 3 2 3 2 2" xfId="20842"/>
    <cellStyle name="Bemærk! 2 5 3 2 3 3" xfId="15858"/>
    <cellStyle name="Bemærk! 2 5 3 2 3 4" xfId="27215"/>
    <cellStyle name="Bemærk! 2 5 3 2 4" xfId="6715"/>
    <cellStyle name="Bemærk! 2 5 3 2 4 2" xfId="17521"/>
    <cellStyle name="Bemærk! 2 5 3 2 5" xfId="12537"/>
    <cellStyle name="Bemærk! 2 5 3 2 6" xfId="23893"/>
    <cellStyle name="Bemærk! 2 5 3 3" xfId="2558"/>
    <cellStyle name="Bemærk! 2 5 3 3 2" xfId="7545"/>
    <cellStyle name="Bemærk! 2 5 3 3 2 2" xfId="18350"/>
    <cellStyle name="Bemærk! 2 5 3 3 3" xfId="13366"/>
    <cellStyle name="Bemærk! 2 5 3 3 4" xfId="24723"/>
    <cellStyle name="Bemærk! 2 5 3 4" xfId="4222"/>
    <cellStyle name="Bemærk! 2 5 3 4 2" xfId="9206"/>
    <cellStyle name="Bemærk! 2 5 3 4 2 2" xfId="20011"/>
    <cellStyle name="Bemærk! 2 5 3 4 3" xfId="15027"/>
    <cellStyle name="Bemærk! 2 5 3 4 4" xfId="26384"/>
    <cellStyle name="Bemærk! 2 5 3 5" xfId="5884"/>
    <cellStyle name="Bemærk! 2 5 3 5 2" xfId="16690"/>
    <cellStyle name="Bemærk! 2 5 3 6" xfId="10870"/>
    <cellStyle name="Bemærk! 2 5 3 6 2" xfId="21675"/>
    <cellStyle name="Bemærk! 2 5 3 7" xfId="11705"/>
    <cellStyle name="Bemærk! 2 5 3 8" xfId="23062"/>
    <cellStyle name="Bemærk! 2 5 4" xfId="1172"/>
    <cellStyle name="Bemærk! 2 5 4 2" xfId="2836"/>
    <cellStyle name="Bemærk! 2 5 4 2 2" xfId="7823"/>
    <cellStyle name="Bemærk! 2 5 4 2 2 2" xfId="18628"/>
    <cellStyle name="Bemærk! 2 5 4 2 3" xfId="13644"/>
    <cellStyle name="Bemærk! 2 5 4 2 4" xfId="25001"/>
    <cellStyle name="Bemærk! 2 5 4 3" xfId="4500"/>
    <cellStyle name="Bemærk! 2 5 4 3 2" xfId="9484"/>
    <cellStyle name="Bemærk! 2 5 4 3 2 2" xfId="20289"/>
    <cellStyle name="Bemærk! 2 5 4 3 3" xfId="15305"/>
    <cellStyle name="Bemærk! 2 5 4 3 4" xfId="26662"/>
    <cellStyle name="Bemærk! 2 5 4 4" xfId="6162"/>
    <cellStyle name="Bemærk! 2 5 4 4 2" xfId="16968"/>
    <cellStyle name="Bemærk! 2 5 4 5" xfId="11984"/>
    <cellStyle name="Bemærk! 2 5 4 6" xfId="23340"/>
    <cellStyle name="Bemærk! 2 5 5" xfId="2006"/>
    <cellStyle name="Bemærk! 2 5 5 2" xfId="6993"/>
    <cellStyle name="Bemærk! 2 5 5 2 2" xfId="17799"/>
    <cellStyle name="Bemærk! 2 5 5 3" xfId="12815"/>
    <cellStyle name="Bemærk! 2 5 5 4" xfId="24172"/>
    <cellStyle name="Bemærk! 2 5 6" xfId="3671"/>
    <cellStyle name="Bemærk! 2 5 6 2" xfId="8655"/>
    <cellStyle name="Bemærk! 2 5 6 2 2" xfId="19460"/>
    <cellStyle name="Bemærk! 2 5 6 3" xfId="14476"/>
    <cellStyle name="Bemærk! 2 5 6 4" xfId="25833"/>
    <cellStyle name="Bemærk! 2 5 7" xfId="5332"/>
    <cellStyle name="Bemærk! 2 5 7 2" xfId="16139"/>
    <cellStyle name="Bemærk! 2 5 8" xfId="10316"/>
    <cellStyle name="Bemærk! 2 5 8 2" xfId="21121"/>
    <cellStyle name="Bemærk! 2 5 9" xfId="11150"/>
    <cellStyle name="Bemærk! 2 6" xfId="358"/>
    <cellStyle name="Bemærk! 2 6 10" xfId="22011"/>
    <cellStyle name="Bemærk! 2 6 11" xfId="22564"/>
    <cellStyle name="Bemærk! 2 6 2" xfId="675"/>
    <cellStyle name="Bemærk! 2 6 2 2" xfId="1507"/>
    <cellStyle name="Bemærk! 2 6 2 2 2" xfId="3171"/>
    <cellStyle name="Bemærk! 2 6 2 2 2 2" xfId="8158"/>
    <cellStyle name="Bemærk! 2 6 2 2 2 2 2" xfId="18963"/>
    <cellStyle name="Bemærk! 2 6 2 2 2 3" xfId="13979"/>
    <cellStyle name="Bemærk! 2 6 2 2 2 4" xfId="25336"/>
    <cellStyle name="Bemærk! 2 6 2 2 3" xfId="4835"/>
    <cellStyle name="Bemærk! 2 6 2 2 3 2" xfId="9819"/>
    <cellStyle name="Bemærk! 2 6 2 2 3 2 2" xfId="20624"/>
    <cellStyle name="Bemærk! 2 6 2 2 3 3" xfId="15640"/>
    <cellStyle name="Bemærk! 2 6 2 2 3 4" xfId="26997"/>
    <cellStyle name="Bemærk! 2 6 2 2 4" xfId="6497"/>
    <cellStyle name="Bemærk! 2 6 2 2 4 2" xfId="17303"/>
    <cellStyle name="Bemærk! 2 6 2 2 5" xfId="12319"/>
    <cellStyle name="Bemærk! 2 6 2 2 6" xfId="23675"/>
    <cellStyle name="Bemærk! 2 6 2 3" xfId="2340"/>
    <cellStyle name="Bemærk! 2 6 2 3 2" xfId="7327"/>
    <cellStyle name="Bemærk! 2 6 2 3 2 2" xfId="18132"/>
    <cellStyle name="Bemærk! 2 6 2 3 3" xfId="13148"/>
    <cellStyle name="Bemærk! 2 6 2 3 4" xfId="24505"/>
    <cellStyle name="Bemærk! 2 6 2 4" xfId="4004"/>
    <cellStyle name="Bemærk! 2 6 2 4 2" xfId="8988"/>
    <cellStyle name="Bemærk! 2 6 2 4 2 2" xfId="19793"/>
    <cellStyle name="Bemærk! 2 6 2 4 3" xfId="14809"/>
    <cellStyle name="Bemærk! 2 6 2 4 4" xfId="26166"/>
    <cellStyle name="Bemærk! 2 6 2 5" xfId="5666"/>
    <cellStyle name="Bemærk! 2 6 2 5 2" xfId="16472"/>
    <cellStyle name="Bemærk! 2 6 2 6" xfId="10652"/>
    <cellStyle name="Bemærk! 2 6 2 6 2" xfId="21457"/>
    <cellStyle name="Bemærk! 2 6 2 7" xfId="11486"/>
    <cellStyle name="Bemærk! 2 6 2 8" xfId="22290"/>
    <cellStyle name="Bemærk! 2 6 2 9" xfId="22844"/>
    <cellStyle name="Bemærk! 2 6 3" xfId="949"/>
    <cellStyle name="Bemærk! 2 6 3 2" xfId="1781"/>
    <cellStyle name="Bemærk! 2 6 3 2 2" xfId="3445"/>
    <cellStyle name="Bemærk! 2 6 3 2 2 2" xfId="8432"/>
    <cellStyle name="Bemærk! 2 6 3 2 2 2 2" xfId="19237"/>
    <cellStyle name="Bemærk! 2 6 3 2 2 3" xfId="14253"/>
    <cellStyle name="Bemærk! 2 6 3 2 2 4" xfId="25610"/>
    <cellStyle name="Bemærk! 2 6 3 2 3" xfId="5109"/>
    <cellStyle name="Bemærk! 2 6 3 2 3 2" xfId="10093"/>
    <cellStyle name="Bemærk! 2 6 3 2 3 2 2" xfId="20898"/>
    <cellStyle name="Bemærk! 2 6 3 2 3 3" xfId="15914"/>
    <cellStyle name="Bemærk! 2 6 3 2 3 4" xfId="27271"/>
    <cellStyle name="Bemærk! 2 6 3 2 4" xfId="6771"/>
    <cellStyle name="Bemærk! 2 6 3 2 4 2" xfId="17577"/>
    <cellStyle name="Bemærk! 2 6 3 2 5" xfId="12593"/>
    <cellStyle name="Bemærk! 2 6 3 2 6" xfId="23949"/>
    <cellStyle name="Bemærk! 2 6 3 3" xfId="2614"/>
    <cellStyle name="Bemærk! 2 6 3 3 2" xfId="7601"/>
    <cellStyle name="Bemærk! 2 6 3 3 2 2" xfId="18406"/>
    <cellStyle name="Bemærk! 2 6 3 3 3" xfId="13422"/>
    <cellStyle name="Bemærk! 2 6 3 3 4" xfId="24779"/>
    <cellStyle name="Bemærk! 2 6 3 4" xfId="4278"/>
    <cellStyle name="Bemærk! 2 6 3 4 2" xfId="9262"/>
    <cellStyle name="Bemærk! 2 6 3 4 2 2" xfId="20067"/>
    <cellStyle name="Bemærk! 2 6 3 4 3" xfId="15083"/>
    <cellStyle name="Bemærk! 2 6 3 4 4" xfId="26440"/>
    <cellStyle name="Bemærk! 2 6 3 5" xfId="5940"/>
    <cellStyle name="Bemærk! 2 6 3 5 2" xfId="16746"/>
    <cellStyle name="Bemærk! 2 6 3 6" xfId="10926"/>
    <cellStyle name="Bemærk! 2 6 3 6 2" xfId="21731"/>
    <cellStyle name="Bemærk! 2 6 3 7" xfId="11761"/>
    <cellStyle name="Bemærk! 2 6 3 8" xfId="23118"/>
    <cellStyle name="Bemærk! 2 6 4" xfId="1228"/>
    <cellStyle name="Bemærk! 2 6 4 2" xfId="2892"/>
    <cellStyle name="Bemærk! 2 6 4 2 2" xfId="7879"/>
    <cellStyle name="Bemærk! 2 6 4 2 2 2" xfId="18684"/>
    <cellStyle name="Bemærk! 2 6 4 2 3" xfId="13700"/>
    <cellStyle name="Bemærk! 2 6 4 2 4" xfId="25057"/>
    <cellStyle name="Bemærk! 2 6 4 3" xfId="4556"/>
    <cellStyle name="Bemærk! 2 6 4 3 2" xfId="9540"/>
    <cellStyle name="Bemærk! 2 6 4 3 2 2" xfId="20345"/>
    <cellStyle name="Bemærk! 2 6 4 3 3" xfId="15361"/>
    <cellStyle name="Bemærk! 2 6 4 3 4" xfId="26718"/>
    <cellStyle name="Bemærk! 2 6 4 4" xfId="6218"/>
    <cellStyle name="Bemærk! 2 6 4 4 2" xfId="17024"/>
    <cellStyle name="Bemærk! 2 6 4 5" xfId="12040"/>
    <cellStyle name="Bemærk! 2 6 4 6" xfId="23396"/>
    <cellStyle name="Bemærk! 2 6 5" xfId="2062"/>
    <cellStyle name="Bemærk! 2 6 5 2" xfId="7049"/>
    <cellStyle name="Bemærk! 2 6 5 2 2" xfId="17855"/>
    <cellStyle name="Bemærk! 2 6 5 3" xfId="12871"/>
    <cellStyle name="Bemærk! 2 6 5 4" xfId="24228"/>
    <cellStyle name="Bemærk! 2 6 6" xfId="3727"/>
    <cellStyle name="Bemærk! 2 6 6 2" xfId="8711"/>
    <cellStyle name="Bemærk! 2 6 6 2 2" xfId="19516"/>
    <cellStyle name="Bemærk! 2 6 6 3" xfId="14532"/>
    <cellStyle name="Bemærk! 2 6 6 4" xfId="25889"/>
    <cellStyle name="Bemærk! 2 6 7" xfId="5388"/>
    <cellStyle name="Bemærk! 2 6 7 2" xfId="16195"/>
    <cellStyle name="Bemærk! 2 6 8" xfId="10372"/>
    <cellStyle name="Bemærk! 2 6 8 2" xfId="21177"/>
    <cellStyle name="Bemærk! 2 6 9" xfId="11206"/>
    <cellStyle name="Bemærk! 2 7" xfId="459"/>
    <cellStyle name="Bemærk! 2 7 2" xfId="1289"/>
    <cellStyle name="Bemærk! 2 7 2 2" xfId="2953"/>
    <cellStyle name="Bemærk! 2 7 2 2 2" xfId="7940"/>
    <cellStyle name="Bemærk! 2 7 2 2 2 2" xfId="18745"/>
    <cellStyle name="Bemærk! 2 7 2 2 3" xfId="13761"/>
    <cellStyle name="Bemærk! 2 7 2 2 4" xfId="25118"/>
    <cellStyle name="Bemærk! 2 7 2 3" xfId="4617"/>
    <cellStyle name="Bemærk! 2 7 2 3 2" xfId="9601"/>
    <cellStyle name="Bemærk! 2 7 2 3 2 2" xfId="20406"/>
    <cellStyle name="Bemærk! 2 7 2 3 3" xfId="15422"/>
    <cellStyle name="Bemærk! 2 7 2 3 4" xfId="26779"/>
    <cellStyle name="Bemærk! 2 7 2 4" xfId="6279"/>
    <cellStyle name="Bemærk! 2 7 2 4 2" xfId="17085"/>
    <cellStyle name="Bemærk! 2 7 2 5" xfId="12101"/>
    <cellStyle name="Bemærk! 2 7 2 6" xfId="23457"/>
    <cellStyle name="Bemærk! 2 7 3" xfId="2124"/>
    <cellStyle name="Bemærk! 2 7 3 2" xfId="7111"/>
    <cellStyle name="Bemærk! 2 7 3 2 2" xfId="17916"/>
    <cellStyle name="Bemærk! 2 7 3 3" xfId="12932"/>
    <cellStyle name="Bemærk! 2 7 3 4" xfId="24289"/>
    <cellStyle name="Bemærk! 2 7 4" xfId="3788"/>
    <cellStyle name="Bemærk! 2 7 4 2" xfId="8772"/>
    <cellStyle name="Bemærk! 2 7 4 2 2" xfId="19577"/>
    <cellStyle name="Bemærk! 2 7 4 3" xfId="14593"/>
    <cellStyle name="Bemærk! 2 7 4 4" xfId="25950"/>
    <cellStyle name="Bemærk! 2 7 5" xfId="5450"/>
    <cellStyle name="Bemærk! 2 7 5 2" xfId="16256"/>
    <cellStyle name="Bemærk! 2 7 6" xfId="10454"/>
    <cellStyle name="Bemærk! 2 7 6 2" xfId="21259"/>
    <cellStyle name="Bemærk! 2 7 7" xfId="11268"/>
    <cellStyle name="Bemærk! 2 7 8" xfId="22072"/>
    <cellStyle name="Bemærk! 2 7 9" xfId="22626"/>
    <cellStyle name="Bemærk! 2 8" xfId="731"/>
    <cellStyle name="Bemærk! 2 8 2" xfId="1563"/>
    <cellStyle name="Bemærk! 2 8 2 2" xfId="3227"/>
    <cellStyle name="Bemærk! 2 8 2 2 2" xfId="8214"/>
    <cellStyle name="Bemærk! 2 8 2 2 2 2" xfId="19019"/>
    <cellStyle name="Bemærk! 2 8 2 2 3" xfId="14035"/>
    <cellStyle name="Bemærk! 2 8 2 2 4" xfId="25392"/>
    <cellStyle name="Bemærk! 2 8 2 3" xfId="4891"/>
    <cellStyle name="Bemærk! 2 8 2 3 2" xfId="9875"/>
    <cellStyle name="Bemærk! 2 8 2 3 2 2" xfId="20680"/>
    <cellStyle name="Bemærk! 2 8 2 3 3" xfId="15696"/>
    <cellStyle name="Bemærk! 2 8 2 3 4" xfId="27053"/>
    <cellStyle name="Bemærk! 2 8 2 4" xfId="6553"/>
    <cellStyle name="Bemærk! 2 8 2 4 2" xfId="17359"/>
    <cellStyle name="Bemærk! 2 8 2 5" xfId="12375"/>
    <cellStyle name="Bemærk! 2 8 2 6" xfId="23731"/>
    <cellStyle name="Bemærk! 2 8 3" xfId="2396"/>
    <cellStyle name="Bemærk! 2 8 3 2" xfId="7383"/>
    <cellStyle name="Bemærk! 2 8 3 2 2" xfId="18188"/>
    <cellStyle name="Bemærk! 2 8 3 3" xfId="13204"/>
    <cellStyle name="Bemærk! 2 8 3 4" xfId="24561"/>
    <cellStyle name="Bemærk! 2 8 4" xfId="4060"/>
    <cellStyle name="Bemærk! 2 8 4 2" xfId="9044"/>
    <cellStyle name="Bemærk! 2 8 4 2 2" xfId="19849"/>
    <cellStyle name="Bemærk! 2 8 4 3" xfId="14865"/>
    <cellStyle name="Bemærk! 2 8 4 4" xfId="26222"/>
    <cellStyle name="Bemærk! 2 8 5" xfId="5722"/>
    <cellStyle name="Bemærk! 2 8 5 2" xfId="16528"/>
    <cellStyle name="Bemærk! 2 8 6" xfId="10708"/>
    <cellStyle name="Bemærk! 2 8 6 2" xfId="21513"/>
    <cellStyle name="Bemærk! 2 8 7" xfId="11543"/>
    <cellStyle name="Bemærk! 2 8 8" xfId="22900"/>
    <cellStyle name="Bemærk! 2 9" xfId="1010"/>
    <cellStyle name="Bemærk! 2 9 2" xfId="2674"/>
    <cellStyle name="Bemærk! 2 9 2 2" xfId="7661"/>
    <cellStyle name="Bemærk! 2 9 2 2 2" xfId="18466"/>
    <cellStyle name="Bemærk! 2 9 2 3" xfId="13482"/>
    <cellStyle name="Bemærk! 2 9 2 4" xfId="24839"/>
    <cellStyle name="Bemærk! 2 9 3" xfId="4338"/>
    <cellStyle name="Bemærk! 2 9 3 2" xfId="9322"/>
    <cellStyle name="Bemærk! 2 9 3 2 2" xfId="20127"/>
    <cellStyle name="Bemærk! 2 9 3 3" xfId="15143"/>
    <cellStyle name="Bemærk! 2 9 3 4" xfId="26500"/>
    <cellStyle name="Bemærk! 2 9 4" xfId="6000"/>
    <cellStyle name="Bemærk! 2 9 4 2" xfId="16806"/>
    <cellStyle name="Bemærk! 2 9 5" xfId="11822"/>
    <cellStyle name="Bemærk! 2 9 6" xfId="23178"/>
    <cellStyle name="Bemærk! 3" xfId="97"/>
    <cellStyle name="Bemærk! 3 10" xfId="3534"/>
    <cellStyle name="Bemærk! 3 10 2" xfId="8518"/>
    <cellStyle name="Bemærk! 3 10 2 2" xfId="19323"/>
    <cellStyle name="Bemærk! 3 10 3" xfId="14339"/>
    <cellStyle name="Bemærk! 3 10 4" xfId="25696"/>
    <cellStyle name="Bemærk! 3 11" xfId="5195"/>
    <cellStyle name="Bemærk! 3 11 2" xfId="16002"/>
    <cellStyle name="Bemærk! 3 12" xfId="10178"/>
    <cellStyle name="Bemærk! 3 12 2" xfId="20983"/>
    <cellStyle name="Bemærk! 3 13" xfId="11012"/>
    <cellStyle name="Bemærk! 3 14" xfId="21817"/>
    <cellStyle name="Bemærk! 3 15" xfId="22370"/>
    <cellStyle name="Bemærk! 3 2" xfId="217"/>
    <cellStyle name="Bemærk! 3 2 10" xfId="21871"/>
    <cellStyle name="Bemærk! 3 2 11" xfId="22424"/>
    <cellStyle name="Bemærk! 3 2 2" xfId="535"/>
    <cellStyle name="Bemærk! 3 2 2 2" xfId="1367"/>
    <cellStyle name="Bemærk! 3 2 2 2 2" xfId="3031"/>
    <cellStyle name="Bemærk! 3 2 2 2 2 2" xfId="8018"/>
    <cellStyle name="Bemærk! 3 2 2 2 2 2 2" xfId="18823"/>
    <cellStyle name="Bemærk! 3 2 2 2 2 3" xfId="13839"/>
    <cellStyle name="Bemærk! 3 2 2 2 2 4" xfId="25196"/>
    <cellStyle name="Bemærk! 3 2 2 2 3" xfId="4695"/>
    <cellStyle name="Bemærk! 3 2 2 2 3 2" xfId="9679"/>
    <cellStyle name="Bemærk! 3 2 2 2 3 2 2" xfId="20484"/>
    <cellStyle name="Bemærk! 3 2 2 2 3 3" xfId="15500"/>
    <cellStyle name="Bemærk! 3 2 2 2 3 4" xfId="26857"/>
    <cellStyle name="Bemærk! 3 2 2 2 4" xfId="6357"/>
    <cellStyle name="Bemærk! 3 2 2 2 4 2" xfId="17163"/>
    <cellStyle name="Bemærk! 3 2 2 2 5" xfId="12179"/>
    <cellStyle name="Bemærk! 3 2 2 2 6" xfId="23535"/>
    <cellStyle name="Bemærk! 3 2 2 3" xfId="2200"/>
    <cellStyle name="Bemærk! 3 2 2 3 2" xfId="7187"/>
    <cellStyle name="Bemærk! 3 2 2 3 2 2" xfId="17992"/>
    <cellStyle name="Bemærk! 3 2 2 3 3" xfId="13008"/>
    <cellStyle name="Bemærk! 3 2 2 3 4" xfId="24365"/>
    <cellStyle name="Bemærk! 3 2 2 4" xfId="3864"/>
    <cellStyle name="Bemærk! 3 2 2 4 2" xfId="8848"/>
    <cellStyle name="Bemærk! 3 2 2 4 2 2" xfId="19653"/>
    <cellStyle name="Bemærk! 3 2 2 4 3" xfId="14669"/>
    <cellStyle name="Bemærk! 3 2 2 4 4" xfId="26026"/>
    <cellStyle name="Bemærk! 3 2 2 5" xfId="5526"/>
    <cellStyle name="Bemærk! 3 2 2 5 2" xfId="16332"/>
    <cellStyle name="Bemærk! 3 2 2 6" xfId="10512"/>
    <cellStyle name="Bemærk! 3 2 2 6 2" xfId="21317"/>
    <cellStyle name="Bemærk! 3 2 2 7" xfId="11346"/>
    <cellStyle name="Bemærk! 3 2 2 8" xfId="22150"/>
    <cellStyle name="Bemærk! 3 2 2 9" xfId="22704"/>
    <cellStyle name="Bemærk! 3 2 3" xfId="809"/>
    <cellStyle name="Bemærk! 3 2 3 2" xfId="1641"/>
    <cellStyle name="Bemærk! 3 2 3 2 2" xfId="3305"/>
    <cellStyle name="Bemærk! 3 2 3 2 2 2" xfId="8292"/>
    <cellStyle name="Bemærk! 3 2 3 2 2 2 2" xfId="19097"/>
    <cellStyle name="Bemærk! 3 2 3 2 2 3" xfId="14113"/>
    <cellStyle name="Bemærk! 3 2 3 2 2 4" xfId="25470"/>
    <cellStyle name="Bemærk! 3 2 3 2 3" xfId="4969"/>
    <cellStyle name="Bemærk! 3 2 3 2 3 2" xfId="9953"/>
    <cellStyle name="Bemærk! 3 2 3 2 3 2 2" xfId="20758"/>
    <cellStyle name="Bemærk! 3 2 3 2 3 3" xfId="15774"/>
    <cellStyle name="Bemærk! 3 2 3 2 3 4" xfId="27131"/>
    <cellStyle name="Bemærk! 3 2 3 2 4" xfId="6631"/>
    <cellStyle name="Bemærk! 3 2 3 2 4 2" xfId="17437"/>
    <cellStyle name="Bemærk! 3 2 3 2 5" xfId="12453"/>
    <cellStyle name="Bemærk! 3 2 3 2 6" xfId="23809"/>
    <cellStyle name="Bemærk! 3 2 3 3" xfId="2474"/>
    <cellStyle name="Bemærk! 3 2 3 3 2" xfId="7461"/>
    <cellStyle name="Bemærk! 3 2 3 3 2 2" xfId="18266"/>
    <cellStyle name="Bemærk! 3 2 3 3 3" xfId="13282"/>
    <cellStyle name="Bemærk! 3 2 3 3 4" xfId="24639"/>
    <cellStyle name="Bemærk! 3 2 3 4" xfId="4138"/>
    <cellStyle name="Bemærk! 3 2 3 4 2" xfId="9122"/>
    <cellStyle name="Bemærk! 3 2 3 4 2 2" xfId="19927"/>
    <cellStyle name="Bemærk! 3 2 3 4 3" xfId="14943"/>
    <cellStyle name="Bemærk! 3 2 3 4 4" xfId="26300"/>
    <cellStyle name="Bemærk! 3 2 3 5" xfId="5800"/>
    <cellStyle name="Bemærk! 3 2 3 5 2" xfId="16606"/>
    <cellStyle name="Bemærk! 3 2 3 6" xfId="10786"/>
    <cellStyle name="Bemærk! 3 2 3 6 2" xfId="21591"/>
    <cellStyle name="Bemærk! 3 2 3 7" xfId="11621"/>
    <cellStyle name="Bemærk! 3 2 3 8" xfId="22978"/>
    <cellStyle name="Bemærk! 3 2 4" xfId="1088"/>
    <cellStyle name="Bemærk! 3 2 4 2" xfId="2752"/>
    <cellStyle name="Bemærk! 3 2 4 2 2" xfId="7739"/>
    <cellStyle name="Bemærk! 3 2 4 2 2 2" xfId="18544"/>
    <cellStyle name="Bemærk! 3 2 4 2 3" xfId="13560"/>
    <cellStyle name="Bemærk! 3 2 4 2 4" xfId="24917"/>
    <cellStyle name="Bemærk! 3 2 4 3" xfId="4416"/>
    <cellStyle name="Bemærk! 3 2 4 3 2" xfId="9400"/>
    <cellStyle name="Bemærk! 3 2 4 3 2 2" xfId="20205"/>
    <cellStyle name="Bemærk! 3 2 4 3 3" xfId="15221"/>
    <cellStyle name="Bemærk! 3 2 4 3 4" xfId="26578"/>
    <cellStyle name="Bemærk! 3 2 4 4" xfId="6078"/>
    <cellStyle name="Bemærk! 3 2 4 4 2" xfId="16884"/>
    <cellStyle name="Bemærk! 3 2 4 5" xfId="11900"/>
    <cellStyle name="Bemærk! 3 2 4 6" xfId="23256"/>
    <cellStyle name="Bemærk! 3 2 5" xfId="1922"/>
    <cellStyle name="Bemærk! 3 2 5 2" xfId="6909"/>
    <cellStyle name="Bemærk! 3 2 5 2 2" xfId="17715"/>
    <cellStyle name="Bemærk! 3 2 5 3" xfId="12731"/>
    <cellStyle name="Bemærk! 3 2 5 4" xfId="24088"/>
    <cellStyle name="Bemærk! 3 2 6" xfId="3587"/>
    <cellStyle name="Bemærk! 3 2 6 2" xfId="8571"/>
    <cellStyle name="Bemærk! 3 2 6 2 2" xfId="19376"/>
    <cellStyle name="Bemærk! 3 2 6 3" xfId="14392"/>
    <cellStyle name="Bemærk! 3 2 6 4" xfId="25749"/>
    <cellStyle name="Bemærk! 3 2 7" xfId="5248"/>
    <cellStyle name="Bemærk! 3 2 7 2" xfId="16055"/>
    <cellStyle name="Bemærk! 3 2 8" xfId="10232"/>
    <cellStyle name="Bemærk! 3 2 8 2" xfId="21037"/>
    <cellStyle name="Bemærk! 3 2 9" xfId="11066"/>
    <cellStyle name="Bemærk! 3 3" xfId="272"/>
    <cellStyle name="Bemærk! 3 3 10" xfId="21925"/>
    <cellStyle name="Bemærk! 3 3 11" xfId="22478"/>
    <cellStyle name="Bemærk! 3 3 2" xfId="589"/>
    <cellStyle name="Bemærk! 3 3 2 2" xfId="1421"/>
    <cellStyle name="Bemærk! 3 3 2 2 2" xfId="3085"/>
    <cellStyle name="Bemærk! 3 3 2 2 2 2" xfId="8072"/>
    <cellStyle name="Bemærk! 3 3 2 2 2 2 2" xfId="18877"/>
    <cellStyle name="Bemærk! 3 3 2 2 2 3" xfId="13893"/>
    <cellStyle name="Bemærk! 3 3 2 2 2 4" xfId="25250"/>
    <cellStyle name="Bemærk! 3 3 2 2 3" xfId="4749"/>
    <cellStyle name="Bemærk! 3 3 2 2 3 2" xfId="9733"/>
    <cellStyle name="Bemærk! 3 3 2 2 3 2 2" xfId="20538"/>
    <cellStyle name="Bemærk! 3 3 2 2 3 3" xfId="15554"/>
    <cellStyle name="Bemærk! 3 3 2 2 3 4" xfId="26911"/>
    <cellStyle name="Bemærk! 3 3 2 2 4" xfId="6411"/>
    <cellStyle name="Bemærk! 3 3 2 2 4 2" xfId="17217"/>
    <cellStyle name="Bemærk! 3 3 2 2 5" xfId="12233"/>
    <cellStyle name="Bemærk! 3 3 2 2 6" xfId="23589"/>
    <cellStyle name="Bemærk! 3 3 2 3" xfId="2254"/>
    <cellStyle name="Bemærk! 3 3 2 3 2" xfId="7241"/>
    <cellStyle name="Bemærk! 3 3 2 3 2 2" xfId="18046"/>
    <cellStyle name="Bemærk! 3 3 2 3 3" xfId="13062"/>
    <cellStyle name="Bemærk! 3 3 2 3 4" xfId="24419"/>
    <cellStyle name="Bemærk! 3 3 2 4" xfId="3918"/>
    <cellStyle name="Bemærk! 3 3 2 4 2" xfId="8902"/>
    <cellStyle name="Bemærk! 3 3 2 4 2 2" xfId="19707"/>
    <cellStyle name="Bemærk! 3 3 2 4 3" xfId="14723"/>
    <cellStyle name="Bemærk! 3 3 2 4 4" xfId="26080"/>
    <cellStyle name="Bemærk! 3 3 2 5" xfId="5580"/>
    <cellStyle name="Bemærk! 3 3 2 5 2" xfId="16386"/>
    <cellStyle name="Bemærk! 3 3 2 6" xfId="10566"/>
    <cellStyle name="Bemærk! 3 3 2 6 2" xfId="21371"/>
    <cellStyle name="Bemærk! 3 3 2 7" xfId="11400"/>
    <cellStyle name="Bemærk! 3 3 2 8" xfId="22204"/>
    <cellStyle name="Bemærk! 3 3 2 9" xfId="22758"/>
    <cellStyle name="Bemærk! 3 3 3" xfId="863"/>
    <cellStyle name="Bemærk! 3 3 3 2" xfId="1695"/>
    <cellStyle name="Bemærk! 3 3 3 2 2" xfId="3359"/>
    <cellStyle name="Bemærk! 3 3 3 2 2 2" xfId="8346"/>
    <cellStyle name="Bemærk! 3 3 3 2 2 2 2" xfId="19151"/>
    <cellStyle name="Bemærk! 3 3 3 2 2 3" xfId="14167"/>
    <cellStyle name="Bemærk! 3 3 3 2 2 4" xfId="25524"/>
    <cellStyle name="Bemærk! 3 3 3 2 3" xfId="5023"/>
    <cellStyle name="Bemærk! 3 3 3 2 3 2" xfId="10007"/>
    <cellStyle name="Bemærk! 3 3 3 2 3 2 2" xfId="20812"/>
    <cellStyle name="Bemærk! 3 3 3 2 3 3" xfId="15828"/>
    <cellStyle name="Bemærk! 3 3 3 2 3 4" xfId="27185"/>
    <cellStyle name="Bemærk! 3 3 3 2 4" xfId="6685"/>
    <cellStyle name="Bemærk! 3 3 3 2 4 2" xfId="17491"/>
    <cellStyle name="Bemærk! 3 3 3 2 5" xfId="12507"/>
    <cellStyle name="Bemærk! 3 3 3 2 6" xfId="23863"/>
    <cellStyle name="Bemærk! 3 3 3 3" xfId="2528"/>
    <cellStyle name="Bemærk! 3 3 3 3 2" xfId="7515"/>
    <cellStyle name="Bemærk! 3 3 3 3 2 2" xfId="18320"/>
    <cellStyle name="Bemærk! 3 3 3 3 3" xfId="13336"/>
    <cellStyle name="Bemærk! 3 3 3 3 4" xfId="24693"/>
    <cellStyle name="Bemærk! 3 3 3 4" xfId="4192"/>
    <cellStyle name="Bemærk! 3 3 3 4 2" xfId="9176"/>
    <cellStyle name="Bemærk! 3 3 3 4 2 2" xfId="19981"/>
    <cellStyle name="Bemærk! 3 3 3 4 3" xfId="14997"/>
    <cellStyle name="Bemærk! 3 3 3 4 4" xfId="26354"/>
    <cellStyle name="Bemærk! 3 3 3 5" xfId="5854"/>
    <cellStyle name="Bemærk! 3 3 3 5 2" xfId="16660"/>
    <cellStyle name="Bemærk! 3 3 3 6" xfId="10840"/>
    <cellStyle name="Bemærk! 3 3 3 6 2" xfId="21645"/>
    <cellStyle name="Bemærk! 3 3 3 7" xfId="11675"/>
    <cellStyle name="Bemærk! 3 3 3 8" xfId="23032"/>
    <cellStyle name="Bemærk! 3 3 4" xfId="1142"/>
    <cellStyle name="Bemærk! 3 3 4 2" xfId="2806"/>
    <cellStyle name="Bemærk! 3 3 4 2 2" xfId="7793"/>
    <cellStyle name="Bemærk! 3 3 4 2 2 2" xfId="18598"/>
    <cellStyle name="Bemærk! 3 3 4 2 3" xfId="13614"/>
    <cellStyle name="Bemærk! 3 3 4 2 4" xfId="24971"/>
    <cellStyle name="Bemærk! 3 3 4 3" xfId="4470"/>
    <cellStyle name="Bemærk! 3 3 4 3 2" xfId="9454"/>
    <cellStyle name="Bemærk! 3 3 4 3 2 2" xfId="20259"/>
    <cellStyle name="Bemærk! 3 3 4 3 3" xfId="15275"/>
    <cellStyle name="Bemærk! 3 3 4 3 4" xfId="26632"/>
    <cellStyle name="Bemærk! 3 3 4 4" xfId="6132"/>
    <cellStyle name="Bemærk! 3 3 4 4 2" xfId="16938"/>
    <cellStyle name="Bemærk! 3 3 4 5" xfId="11954"/>
    <cellStyle name="Bemærk! 3 3 4 6" xfId="23310"/>
    <cellStyle name="Bemærk! 3 3 5" xfId="1976"/>
    <cellStyle name="Bemærk! 3 3 5 2" xfId="6963"/>
    <cellStyle name="Bemærk! 3 3 5 2 2" xfId="17769"/>
    <cellStyle name="Bemærk! 3 3 5 3" xfId="12785"/>
    <cellStyle name="Bemærk! 3 3 5 4" xfId="24142"/>
    <cellStyle name="Bemærk! 3 3 6" xfId="3641"/>
    <cellStyle name="Bemærk! 3 3 6 2" xfId="8625"/>
    <cellStyle name="Bemærk! 3 3 6 2 2" xfId="19430"/>
    <cellStyle name="Bemærk! 3 3 6 3" xfId="14446"/>
    <cellStyle name="Bemærk! 3 3 6 4" xfId="25803"/>
    <cellStyle name="Bemærk! 3 3 7" xfId="5302"/>
    <cellStyle name="Bemærk! 3 3 7 2" xfId="16109"/>
    <cellStyle name="Bemærk! 3 3 8" xfId="10286"/>
    <cellStyle name="Bemærk! 3 3 8 2" xfId="21091"/>
    <cellStyle name="Bemærk! 3 3 9" xfId="11120"/>
    <cellStyle name="Bemærk! 3 4" xfId="327"/>
    <cellStyle name="Bemærk! 3 4 10" xfId="21980"/>
    <cellStyle name="Bemærk! 3 4 11" xfId="22533"/>
    <cellStyle name="Bemærk! 3 4 2" xfId="644"/>
    <cellStyle name="Bemærk! 3 4 2 2" xfId="1476"/>
    <cellStyle name="Bemærk! 3 4 2 2 2" xfId="3140"/>
    <cellStyle name="Bemærk! 3 4 2 2 2 2" xfId="8127"/>
    <cellStyle name="Bemærk! 3 4 2 2 2 2 2" xfId="18932"/>
    <cellStyle name="Bemærk! 3 4 2 2 2 3" xfId="13948"/>
    <cellStyle name="Bemærk! 3 4 2 2 2 4" xfId="25305"/>
    <cellStyle name="Bemærk! 3 4 2 2 3" xfId="4804"/>
    <cellStyle name="Bemærk! 3 4 2 2 3 2" xfId="9788"/>
    <cellStyle name="Bemærk! 3 4 2 2 3 2 2" xfId="20593"/>
    <cellStyle name="Bemærk! 3 4 2 2 3 3" xfId="15609"/>
    <cellStyle name="Bemærk! 3 4 2 2 3 4" xfId="26966"/>
    <cellStyle name="Bemærk! 3 4 2 2 4" xfId="6466"/>
    <cellStyle name="Bemærk! 3 4 2 2 4 2" xfId="17272"/>
    <cellStyle name="Bemærk! 3 4 2 2 5" xfId="12288"/>
    <cellStyle name="Bemærk! 3 4 2 2 6" xfId="23644"/>
    <cellStyle name="Bemærk! 3 4 2 3" xfId="2309"/>
    <cellStyle name="Bemærk! 3 4 2 3 2" xfId="7296"/>
    <cellStyle name="Bemærk! 3 4 2 3 2 2" xfId="18101"/>
    <cellStyle name="Bemærk! 3 4 2 3 3" xfId="13117"/>
    <cellStyle name="Bemærk! 3 4 2 3 4" xfId="24474"/>
    <cellStyle name="Bemærk! 3 4 2 4" xfId="3973"/>
    <cellStyle name="Bemærk! 3 4 2 4 2" xfId="8957"/>
    <cellStyle name="Bemærk! 3 4 2 4 2 2" xfId="19762"/>
    <cellStyle name="Bemærk! 3 4 2 4 3" xfId="14778"/>
    <cellStyle name="Bemærk! 3 4 2 4 4" xfId="26135"/>
    <cellStyle name="Bemærk! 3 4 2 5" xfId="5635"/>
    <cellStyle name="Bemærk! 3 4 2 5 2" xfId="16441"/>
    <cellStyle name="Bemærk! 3 4 2 6" xfId="10621"/>
    <cellStyle name="Bemærk! 3 4 2 6 2" xfId="21426"/>
    <cellStyle name="Bemærk! 3 4 2 7" xfId="11455"/>
    <cellStyle name="Bemærk! 3 4 2 8" xfId="22259"/>
    <cellStyle name="Bemærk! 3 4 2 9" xfId="22813"/>
    <cellStyle name="Bemærk! 3 4 3" xfId="918"/>
    <cellStyle name="Bemærk! 3 4 3 2" xfId="1750"/>
    <cellStyle name="Bemærk! 3 4 3 2 2" xfId="3414"/>
    <cellStyle name="Bemærk! 3 4 3 2 2 2" xfId="8401"/>
    <cellStyle name="Bemærk! 3 4 3 2 2 2 2" xfId="19206"/>
    <cellStyle name="Bemærk! 3 4 3 2 2 3" xfId="14222"/>
    <cellStyle name="Bemærk! 3 4 3 2 2 4" xfId="25579"/>
    <cellStyle name="Bemærk! 3 4 3 2 3" xfId="5078"/>
    <cellStyle name="Bemærk! 3 4 3 2 3 2" xfId="10062"/>
    <cellStyle name="Bemærk! 3 4 3 2 3 2 2" xfId="20867"/>
    <cellStyle name="Bemærk! 3 4 3 2 3 3" xfId="15883"/>
    <cellStyle name="Bemærk! 3 4 3 2 3 4" xfId="27240"/>
    <cellStyle name="Bemærk! 3 4 3 2 4" xfId="6740"/>
    <cellStyle name="Bemærk! 3 4 3 2 4 2" xfId="17546"/>
    <cellStyle name="Bemærk! 3 4 3 2 5" xfId="12562"/>
    <cellStyle name="Bemærk! 3 4 3 2 6" xfId="23918"/>
    <cellStyle name="Bemærk! 3 4 3 3" xfId="2583"/>
    <cellStyle name="Bemærk! 3 4 3 3 2" xfId="7570"/>
    <cellStyle name="Bemærk! 3 4 3 3 2 2" xfId="18375"/>
    <cellStyle name="Bemærk! 3 4 3 3 3" xfId="13391"/>
    <cellStyle name="Bemærk! 3 4 3 3 4" xfId="24748"/>
    <cellStyle name="Bemærk! 3 4 3 4" xfId="4247"/>
    <cellStyle name="Bemærk! 3 4 3 4 2" xfId="9231"/>
    <cellStyle name="Bemærk! 3 4 3 4 2 2" xfId="20036"/>
    <cellStyle name="Bemærk! 3 4 3 4 3" xfId="15052"/>
    <cellStyle name="Bemærk! 3 4 3 4 4" xfId="26409"/>
    <cellStyle name="Bemærk! 3 4 3 5" xfId="5909"/>
    <cellStyle name="Bemærk! 3 4 3 5 2" xfId="16715"/>
    <cellStyle name="Bemærk! 3 4 3 6" xfId="10895"/>
    <cellStyle name="Bemærk! 3 4 3 6 2" xfId="21700"/>
    <cellStyle name="Bemærk! 3 4 3 7" xfId="11730"/>
    <cellStyle name="Bemærk! 3 4 3 8" xfId="23087"/>
    <cellStyle name="Bemærk! 3 4 4" xfId="1197"/>
    <cellStyle name="Bemærk! 3 4 4 2" xfId="2861"/>
    <cellStyle name="Bemærk! 3 4 4 2 2" xfId="7848"/>
    <cellStyle name="Bemærk! 3 4 4 2 2 2" xfId="18653"/>
    <cellStyle name="Bemærk! 3 4 4 2 3" xfId="13669"/>
    <cellStyle name="Bemærk! 3 4 4 2 4" xfId="25026"/>
    <cellStyle name="Bemærk! 3 4 4 3" xfId="4525"/>
    <cellStyle name="Bemærk! 3 4 4 3 2" xfId="9509"/>
    <cellStyle name="Bemærk! 3 4 4 3 2 2" xfId="20314"/>
    <cellStyle name="Bemærk! 3 4 4 3 3" xfId="15330"/>
    <cellStyle name="Bemærk! 3 4 4 3 4" xfId="26687"/>
    <cellStyle name="Bemærk! 3 4 4 4" xfId="6187"/>
    <cellStyle name="Bemærk! 3 4 4 4 2" xfId="16993"/>
    <cellStyle name="Bemærk! 3 4 4 5" xfId="12009"/>
    <cellStyle name="Bemærk! 3 4 4 6" xfId="23365"/>
    <cellStyle name="Bemærk! 3 4 5" xfId="2031"/>
    <cellStyle name="Bemærk! 3 4 5 2" xfId="7018"/>
    <cellStyle name="Bemærk! 3 4 5 2 2" xfId="17824"/>
    <cellStyle name="Bemærk! 3 4 5 3" xfId="12840"/>
    <cellStyle name="Bemærk! 3 4 5 4" xfId="24197"/>
    <cellStyle name="Bemærk! 3 4 6" xfId="3696"/>
    <cellStyle name="Bemærk! 3 4 6 2" xfId="8680"/>
    <cellStyle name="Bemærk! 3 4 6 2 2" xfId="19485"/>
    <cellStyle name="Bemærk! 3 4 6 3" xfId="14501"/>
    <cellStyle name="Bemærk! 3 4 6 4" xfId="25858"/>
    <cellStyle name="Bemærk! 3 4 7" xfId="5357"/>
    <cellStyle name="Bemærk! 3 4 7 2" xfId="16164"/>
    <cellStyle name="Bemærk! 3 4 8" xfId="10341"/>
    <cellStyle name="Bemærk! 3 4 8 2" xfId="21146"/>
    <cellStyle name="Bemærk! 3 4 9" xfId="11175"/>
    <cellStyle name="Bemærk! 3 5" xfId="383"/>
    <cellStyle name="Bemærk! 3 5 10" xfId="22036"/>
    <cellStyle name="Bemærk! 3 5 11" xfId="22589"/>
    <cellStyle name="Bemærk! 3 5 2" xfId="700"/>
    <cellStyle name="Bemærk! 3 5 2 2" xfId="1532"/>
    <cellStyle name="Bemærk! 3 5 2 2 2" xfId="3196"/>
    <cellStyle name="Bemærk! 3 5 2 2 2 2" xfId="8183"/>
    <cellStyle name="Bemærk! 3 5 2 2 2 2 2" xfId="18988"/>
    <cellStyle name="Bemærk! 3 5 2 2 2 3" xfId="14004"/>
    <cellStyle name="Bemærk! 3 5 2 2 2 4" xfId="25361"/>
    <cellStyle name="Bemærk! 3 5 2 2 3" xfId="4860"/>
    <cellStyle name="Bemærk! 3 5 2 2 3 2" xfId="9844"/>
    <cellStyle name="Bemærk! 3 5 2 2 3 2 2" xfId="20649"/>
    <cellStyle name="Bemærk! 3 5 2 2 3 3" xfId="15665"/>
    <cellStyle name="Bemærk! 3 5 2 2 3 4" xfId="27022"/>
    <cellStyle name="Bemærk! 3 5 2 2 4" xfId="6522"/>
    <cellStyle name="Bemærk! 3 5 2 2 4 2" xfId="17328"/>
    <cellStyle name="Bemærk! 3 5 2 2 5" xfId="12344"/>
    <cellStyle name="Bemærk! 3 5 2 2 6" xfId="23700"/>
    <cellStyle name="Bemærk! 3 5 2 3" xfId="2365"/>
    <cellStyle name="Bemærk! 3 5 2 3 2" xfId="7352"/>
    <cellStyle name="Bemærk! 3 5 2 3 2 2" xfId="18157"/>
    <cellStyle name="Bemærk! 3 5 2 3 3" xfId="13173"/>
    <cellStyle name="Bemærk! 3 5 2 3 4" xfId="24530"/>
    <cellStyle name="Bemærk! 3 5 2 4" xfId="4029"/>
    <cellStyle name="Bemærk! 3 5 2 4 2" xfId="9013"/>
    <cellStyle name="Bemærk! 3 5 2 4 2 2" xfId="19818"/>
    <cellStyle name="Bemærk! 3 5 2 4 3" xfId="14834"/>
    <cellStyle name="Bemærk! 3 5 2 4 4" xfId="26191"/>
    <cellStyle name="Bemærk! 3 5 2 5" xfId="5691"/>
    <cellStyle name="Bemærk! 3 5 2 5 2" xfId="16497"/>
    <cellStyle name="Bemærk! 3 5 2 6" xfId="10677"/>
    <cellStyle name="Bemærk! 3 5 2 6 2" xfId="21482"/>
    <cellStyle name="Bemærk! 3 5 2 7" xfId="11511"/>
    <cellStyle name="Bemærk! 3 5 2 8" xfId="22315"/>
    <cellStyle name="Bemærk! 3 5 2 9" xfId="22869"/>
    <cellStyle name="Bemærk! 3 5 3" xfId="974"/>
    <cellStyle name="Bemærk! 3 5 3 2" xfId="1806"/>
    <cellStyle name="Bemærk! 3 5 3 2 2" xfId="3470"/>
    <cellStyle name="Bemærk! 3 5 3 2 2 2" xfId="8457"/>
    <cellStyle name="Bemærk! 3 5 3 2 2 2 2" xfId="19262"/>
    <cellStyle name="Bemærk! 3 5 3 2 2 3" xfId="14278"/>
    <cellStyle name="Bemærk! 3 5 3 2 2 4" xfId="25635"/>
    <cellStyle name="Bemærk! 3 5 3 2 3" xfId="5134"/>
    <cellStyle name="Bemærk! 3 5 3 2 3 2" xfId="10118"/>
    <cellStyle name="Bemærk! 3 5 3 2 3 2 2" xfId="20923"/>
    <cellStyle name="Bemærk! 3 5 3 2 3 3" xfId="15939"/>
    <cellStyle name="Bemærk! 3 5 3 2 3 4" xfId="27296"/>
    <cellStyle name="Bemærk! 3 5 3 2 4" xfId="6796"/>
    <cellStyle name="Bemærk! 3 5 3 2 4 2" xfId="17602"/>
    <cellStyle name="Bemærk! 3 5 3 2 5" xfId="12618"/>
    <cellStyle name="Bemærk! 3 5 3 2 6" xfId="23974"/>
    <cellStyle name="Bemærk! 3 5 3 3" xfId="2639"/>
    <cellStyle name="Bemærk! 3 5 3 3 2" xfId="7626"/>
    <cellStyle name="Bemærk! 3 5 3 3 2 2" xfId="18431"/>
    <cellStyle name="Bemærk! 3 5 3 3 3" xfId="13447"/>
    <cellStyle name="Bemærk! 3 5 3 3 4" xfId="24804"/>
    <cellStyle name="Bemærk! 3 5 3 4" xfId="4303"/>
    <cellStyle name="Bemærk! 3 5 3 4 2" xfId="9287"/>
    <cellStyle name="Bemærk! 3 5 3 4 2 2" xfId="20092"/>
    <cellStyle name="Bemærk! 3 5 3 4 3" xfId="15108"/>
    <cellStyle name="Bemærk! 3 5 3 4 4" xfId="26465"/>
    <cellStyle name="Bemærk! 3 5 3 5" xfId="5965"/>
    <cellStyle name="Bemærk! 3 5 3 5 2" xfId="16771"/>
    <cellStyle name="Bemærk! 3 5 3 6" xfId="10951"/>
    <cellStyle name="Bemærk! 3 5 3 6 2" xfId="21756"/>
    <cellStyle name="Bemærk! 3 5 3 7" xfId="11786"/>
    <cellStyle name="Bemærk! 3 5 3 8" xfId="23143"/>
    <cellStyle name="Bemærk! 3 5 4" xfId="1253"/>
    <cellStyle name="Bemærk! 3 5 4 2" xfId="2917"/>
    <cellStyle name="Bemærk! 3 5 4 2 2" xfId="7904"/>
    <cellStyle name="Bemærk! 3 5 4 2 2 2" xfId="18709"/>
    <cellStyle name="Bemærk! 3 5 4 2 3" xfId="13725"/>
    <cellStyle name="Bemærk! 3 5 4 2 4" xfId="25082"/>
    <cellStyle name="Bemærk! 3 5 4 3" xfId="4581"/>
    <cellStyle name="Bemærk! 3 5 4 3 2" xfId="9565"/>
    <cellStyle name="Bemærk! 3 5 4 3 2 2" xfId="20370"/>
    <cellStyle name="Bemærk! 3 5 4 3 3" xfId="15386"/>
    <cellStyle name="Bemærk! 3 5 4 3 4" xfId="26743"/>
    <cellStyle name="Bemærk! 3 5 4 4" xfId="6243"/>
    <cellStyle name="Bemærk! 3 5 4 4 2" xfId="17049"/>
    <cellStyle name="Bemærk! 3 5 4 5" xfId="12065"/>
    <cellStyle name="Bemærk! 3 5 4 6" xfId="23421"/>
    <cellStyle name="Bemærk! 3 5 5" xfId="2087"/>
    <cellStyle name="Bemærk! 3 5 5 2" xfId="7074"/>
    <cellStyle name="Bemærk! 3 5 5 2 2" xfId="17880"/>
    <cellStyle name="Bemærk! 3 5 5 3" xfId="12896"/>
    <cellStyle name="Bemærk! 3 5 5 4" xfId="24253"/>
    <cellStyle name="Bemærk! 3 5 6" xfId="3752"/>
    <cellStyle name="Bemærk! 3 5 6 2" xfId="8736"/>
    <cellStyle name="Bemærk! 3 5 6 2 2" xfId="19541"/>
    <cellStyle name="Bemærk! 3 5 6 3" xfId="14557"/>
    <cellStyle name="Bemærk! 3 5 6 4" xfId="25914"/>
    <cellStyle name="Bemærk! 3 5 7" xfId="5413"/>
    <cellStyle name="Bemærk! 3 5 7 2" xfId="16220"/>
    <cellStyle name="Bemærk! 3 5 8" xfId="10397"/>
    <cellStyle name="Bemærk! 3 5 8 2" xfId="21202"/>
    <cellStyle name="Bemærk! 3 5 9" xfId="11231"/>
    <cellStyle name="Bemærk! 3 6" xfId="483"/>
    <cellStyle name="Bemærk! 3 6 2" xfId="1313"/>
    <cellStyle name="Bemærk! 3 6 2 2" xfId="2977"/>
    <cellStyle name="Bemærk! 3 6 2 2 2" xfId="7964"/>
    <cellStyle name="Bemærk! 3 6 2 2 2 2" xfId="18769"/>
    <cellStyle name="Bemærk! 3 6 2 2 3" xfId="13785"/>
    <cellStyle name="Bemærk! 3 6 2 2 4" xfId="25142"/>
    <cellStyle name="Bemærk! 3 6 2 3" xfId="4641"/>
    <cellStyle name="Bemærk! 3 6 2 3 2" xfId="9625"/>
    <cellStyle name="Bemærk! 3 6 2 3 2 2" xfId="20430"/>
    <cellStyle name="Bemærk! 3 6 2 3 3" xfId="15446"/>
    <cellStyle name="Bemærk! 3 6 2 3 4" xfId="26803"/>
    <cellStyle name="Bemærk! 3 6 2 4" xfId="6303"/>
    <cellStyle name="Bemærk! 3 6 2 4 2" xfId="17109"/>
    <cellStyle name="Bemærk! 3 6 2 5" xfId="12125"/>
    <cellStyle name="Bemærk! 3 6 2 6" xfId="23481"/>
    <cellStyle name="Bemærk! 3 6 3" xfId="2148"/>
    <cellStyle name="Bemærk! 3 6 3 2" xfId="7135"/>
    <cellStyle name="Bemærk! 3 6 3 2 2" xfId="17940"/>
    <cellStyle name="Bemærk! 3 6 3 3" xfId="12956"/>
    <cellStyle name="Bemærk! 3 6 3 4" xfId="24313"/>
    <cellStyle name="Bemærk! 3 6 4" xfId="3812"/>
    <cellStyle name="Bemærk! 3 6 4 2" xfId="8796"/>
    <cellStyle name="Bemærk! 3 6 4 2 2" xfId="19601"/>
    <cellStyle name="Bemærk! 3 6 4 3" xfId="14617"/>
    <cellStyle name="Bemærk! 3 6 4 4" xfId="25974"/>
    <cellStyle name="Bemærk! 3 6 5" xfId="5474"/>
    <cellStyle name="Bemærk! 3 6 5 2" xfId="16280"/>
    <cellStyle name="Bemærk! 3 6 6" xfId="10458"/>
    <cellStyle name="Bemærk! 3 6 6 2" xfId="21263"/>
    <cellStyle name="Bemærk! 3 6 7" xfId="11292"/>
    <cellStyle name="Bemærk! 3 6 8" xfId="22096"/>
    <cellStyle name="Bemærk! 3 6 9" xfId="22650"/>
    <cellStyle name="Bemærk! 3 7" xfId="755"/>
    <cellStyle name="Bemærk! 3 7 2" xfId="1587"/>
    <cellStyle name="Bemærk! 3 7 2 2" xfId="3251"/>
    <cellStyle name="Bemærk! 3 7 2 2 2" xfId="8238"/>
    <cellStyle name="Bemærk! 3 7 2 2 2 2" xfId="19043"/>
    <cellStyle name="Bemærk! 3 7 2 2 3" xfId="14059"/>
    <cellStyle name="Bemærk! 3 7 2 2 4" xfId="25416"/>
    <cellStyle name="Bemærk! 3 7 2 3" xfId="4915"/>
    <cellStyle name="Bemærk! 3 7 2 3 2" xfId="9899"/>
    <cellStyle name="Bemærk! 3 7 2 3 2 2" xfId="20704"/>
    <cellStyle name="Bemærk! 3 7 2 3 3" xfId="15720"/>
    <cellStyle name="Bemærk! 3 7 2 3 4" xfId="27077"/>
    <cellStyle name="Bemærk! 3 7 2 4" xfId="6577"/>
    <cellStyle name="Bemærk! 3 7 2 4 2" xfId="17383"/>
    <cellStyle name="Bemærk! 3 7 2 5" xfId="12399"/>
    <cellStyle name="Bemærk! 3 7 2 6" xfId="23755"/>
    <cellStyle name="Bemærk! 3 7 3" xfId="2420"/>
    <cellStyle name="Bemærk! 3 7 3 2" xfId="7407"/>
    <cellStyle name="Bemærk! 3 7 3 2 2" xfId="18212"/>
    <cellStyle name="Bemærk! 3 7 3 3" xfId="13228"/>
    <cellStyle name="Bemærk! 3 7 3 4" xfId="24585"/>
    <cellStyle name="Bemærk! 3 7 4" xfId="4084"/>
    <cellStyle name="Bemærk! 3 7 4 2" xfId="9068"/>
    <cellStyle name="Bemærk! 3 7 4 2 2" xfId="19873"/>
    <cellStyle name="Bemærk! 3 7 4 3" xfId="14889"/>
    <cellStyle name="Bemærk! 3 7 4 4" xfId="26246"/>
    <cellStyle name="Bemærk! 3 7 5" xfId="5746"/>
    <cellStyle name="Bemærk! 3 7 5 2" xfId="16552"/>
    <cellStyle name="Bemærk! 3 7 6" xfId="10732"/>
    <cellStyle name="Bemærk! 3 7 6 2" xfId="21537"/>
    <cellStyle name="Bemærk! 3 7 7" xfId="11567"/>
    <cellStyle name="Bemærk! 3 7 8" xfId="22924"/>
    <cellStyle name="Bemærk! 3 8" xfId="1034"/>
    <cellStyle name="Bemærk! 3 8 2" xfId="2698"/>
    <cellStyle name="Bemærk! 3 8 2 2" xfId="7685"/>
    <cellStyle name="Bemærk! 3 8 2 2 2" xfId="18490"/>
    <cellStyle name="Bemærk! 3 8 2 3" xfId="13506"/>
    <cellStyle name="Bemærk! 3 8 2 4" xfId="24863"/>
    <cellStyle name="Bemærk! 3 8 3" xfId="4362"/>
    <cellStyle name="Bemærk! 3 8 3 2" xfId="9346"/>
    <cellStyle name="Bemærk! 3 8 3 2 2" xfId="20151"/>
    <cellStyle name="Bemærk! 3 8 3 3" xfId="15167"/>
    <cellStyle name="Bemærk! 3 8 3 4" xfId="26524"/>
    <cellStyle name="Bemærk! 3 8 4" xfId="6024"/>
    <cellStyle name="Bemærk! 3 8 4 2" xfId="16830"/>
    <cellStyle name="Bemærk! 3 8 5" xfId="11846"/>
    <cellStyle name="Bemærk! 3 8 6" xfId="23202"/>
    <cellStyle name="Bemærk! 3 9" xfId="1869"/>
    <cellStyle name="Bemærk! 3 9 2" xfId="6856"/>
    <cellStyle name="Bemærk! 3 9 2 2" xfId="17662"/>
    <cellStyle name="Bemærk! 3 9 3" xfId="12678"/>
    <cellStyle name="Bemærk! 3 9 4" xfId="24035"/>
    <cellStyle name="Bemærk! 4" xfId="175"/>
    <cellStyle name="Bemærk! 4 10" xfId="21829"/>
    <cellStyle name="Bemærk! 4 11" xfId="22382"/>
    <cellStyle name="Bemærk! 4 2" xfId="495"/>
    <cellStyle name="Bemærk! 4 2 2" xfId="1325"/>
    <cellStyle name="Bemærk! 4 2 2 2" xfId="2989"/>
    <cellStyle name="Bemærk! 4 2 2 2 2" xfId="7976"/>
    <cellStyle name="Bemærk! 4 2 2 2 2 2" xfId="18781"/>
    <cellStyle name="Bemærk! 4 2 2 2 3" xfId="13797"/>
    <cellStyle name="Bemærk! 4 2 2 2 4" xfId="25154"/>
    <cellStyle name="Bemærk! 4 2 2 3" xfId="4653"/>
    <cellStyle name="Bemærk! 4 2 2 3 2" xfId="9637"/>
    <cellStyle name="Bemærk! 4 2 2 3 2 2" xfId="20442"/>
    <cellStyle name="Bemærk! 4 2 2 3 3" xfId="15458"/>
    <cellStyle name="Bemærk! 4 2 2 3 4" xfId="26815"/>
    <cellStyle name="Bemærk! 4 2 2 4" xfId="6315"/>
    <cellStyle name="Bemærk! 4 2 2 4 2" xfId="17121"/>
    <cellStyle name="Bemærk! 4 2 2 5" xfId="12137"/>
    <cellStyle name="Bemærk! 4 2 2 6" xfId="23493"/>
    <cellStyle name="Bemærk! 4 2 3" xfId="2160"/>
    <cellStyle name="Bemærk! 4 2 3 2" xfId="7147"/>
    <cellStyle name="Bemærk! 4 2 3 2 2" xfId="17952"/>
    <cellStyle name="Bemærk! 4 2 3 3" xfId="12968"/>
    <cellStyle name="Bemærk! 4 2 3 4" xfId="24325"/>
    <cellStyle name="Bemærk! 4 2 4" xfId="3824"/>
    <cellStyle name="Bemærk! 4 2 4 2" xfId="8808"/>
    <cellStyle name="Bemærk! 4 2 4 2 2" xfId="19613"/>
    <cellStyle name="Bemærk! 4 2 4 3" xfId="14629"/>
    <cellStyle name="Bemærk! 4 2 4 4" xfId="25986"/>
    <cellStyle name="Bemærk! 4 2 5" xfId="5486"/>
    <cellStyle name="Bemærk! 4 2 5 2" xfId="16292"/>
    <cellStyle name="Bemærk! 4 2 6" xfId="10470"/>
    <cellStyle name="Bemærk! 4 2 6 2" xfId="21275"/>
    <cellStyle name="Bemærk! 4 2 7" xfId="11304"/>
    <cellStyle name="Bemærk! 4 2 8" xfId="22108"/>
    <cellStyle name="Bemærk! 4 2 9" xfId="22662"/>
    <cellStyle name="Bemærk! 4 3" xfId="767"/>
    <cellStyle name="Bemærk! 4 3 2" xfId="1599"/>
    <cellStyle name="Bemærk! 4 3 2 2" xfId="3263"/>
    <cellStyle name="Bemærk! 4 3 2 2 2" xfId="8250"/>
    <cellStyle name="Bemærk! 4 3 2 2 2 2" xfId="19055"/>
    <cellStyle name="Bemærk! 4 3 2 2 3" xfId="14071"/>
    <cellStyle name="Bemærk! 4 3 2 2 4" xfId="25428"/>
    <cellStyle name="Bemærk! 4 3 2 3" xfId="4927"/>
    <cellStyle name="Bemærk! 4 3 2 3 2" xfId="9911"/>
    <cellStyle name="Bemærk! 4 3 2 3 2 2" xfId="20716"/>
    <cellStyle name="Bemærk! 4 3 2 3 3" xfId="15732"/>
    <cellStyle name="Bemærk! 4 3 2 3 4" xfId="27089"/>
    <cellStyle name="Bemærk! 4 3 2 4" xfId="6589"/>
    <cellStyle name="Bemærk! 4 3 2 4 2" xfId="17395"/>
    <cellStyle name="Bemærk! 4 3 2 5" xfId="12411"/>
    <cellStyle name="Bemærk! 4 3 2 6" xfId="23767"/>
    <cellStyle name="Bemærk! 4 3 3" xfId="2432"/>
    <cellStyle name="Bemærk! 4 3 3 2" xfId="7419"/>
    <cellStyle name="Bemærk! 4 3 3 2 2" xfId="18224"/>
    <cellStyle name="Bemærk! 4 3 3 3" xfId="13240"/>
    <cellStyle name="Bemærk! 4 3 3 4" xfId="24597"/>
    <cellStyle name="Bemærk! 4 3 4" xfId="4096"/>
    <cellStyle name="Bemærk! 4 3 4 2" xfId="9080"/>
    <cellStyle name="Bemærk! 4 3 4 2 2" xfId="19885"/>
    <cellStyle name="Bemærk! 4 3 4 3" xfId="14901"/>
    <cellStyle name="Bemærk! 4 3 4 4" xfId="26258"/>
    <cellStyle name="Bemærk! 4 3 5" xfId="5758"/>
    <cellStyle name="Bemærk! 4 3 5 2" xfId="16564"/>
    <cellStyle name="Bemærk! 4 3 6" xfId="10744"/>
    <cellStyle name="Bemærk! 4 3 6 2" xfId="21549"/>
    <cellStyle name="Bemærk! 4 3 7" xfId="11579"/>
    <cellStyle name="Bemærk! 4 3 8" xfId="22936"/>
    <cellStyle name="Bemærk! 4 4" xfId="1046"/>
    <cellStyle name="Bemærk! 4 4 2" xfId="2710"/>
    <cellStyle name="Bemærk! 4 4 2 2" xfId="7697"/>
    <cellStyle name="Bemærk! 4 4 2 2 2" xfId="18502"/>
    <cellStyle name="Bemærk! 4 4 2 3" xfId="13518"/>
    <cellStyle name="Bemærk! 4 4 2 4" xfId="24875"/>
    <cellStyle name="Bemærk! 4 4 3" xfId="4374"/>
    <cellStyle name="Bemærk! 4 4 3 2" xfId="9358"/>
    <cellStyle name="Bemærk! 4 4 3 2 2" xfId="20163"/>
    <cellStyle name="Bemærk! 4 4 3 3" xfId="15179"/>
    <cellStyle name="Bemærk! 4 4 3 4" xfId="26536"/>
    <cellStyle name="Bemærk! 4 4 4" xfId="6036"/>
    <cellStyle name="Bemærk! 4 4 4 2" xfId="16842"/>
    <cellStyle name="Bemærk! 4 4 5" xfId="11858"/>
    <cellStyle name="Bemærk! 4 4 6" xfId="23214"/>
    <cellStyle name="Bemærk! 4 5" xfId="1880"/>
    <cellStyle name="Bemærk! 4 5 2" xfId="6867"/>
    <cellStyle name="Bemærk! 4 5 2 2" xfId="17673"/>
    <cellStyle name="Bemærk! 4 5 3" xfId="12689"/>
    <cellStyle name="Bemærk! 4 5 4" xfId="24046"/>
    <cellStyle name="Bemærk! 4 6" xfId="3545"/>
    <cellStyle name="Bemærk! 4 6 2" xfId="8529"/>
    <cellStyle name="Bemærk! 4 6 2 2" xfId="19334"/>
    <cellStyle name="Bemærk! 4 6 3" xfId="14350"/>
    <cellStyle name="Bemærk! 4 6 4" xfId="25707"/>
    <cellStyle name="Bemærk! 4 7" xfId="5206"/>
    <cellStyle name="Bemærk! 4 7 2" xfId="16013"/>
    <cellStyle name="Bemærk! 4 8" xfId="10190"/>
    <cellStyle name="Bemærk! 4 8 2" xfId="20995"/>
    <cellStyle name="Bemærk! 4 9" xfId="11024"/>
    <cellStyle name="Bemærk! 5" xfId="228"/>
    <cellStyle name="Bemærk! 5 10" xfId="21882"/>
    <cellStyle name="Bemærk! 5 11" xfId="22435"/>
    <cellStyle name="Bemærk! 5 2" xfId="546"/>
    <cellStyle name="Bemærk! 5 2 2" xfId="1378"/>
    <cellStyle name="Bemærk! 5 2 2 2" xfId="3042"/>
    <cellStyle name="Bemærk! 5 2 2 2 2" xfId="8029"/>
    <cellStyle name="Bemærk! 5 2 2 2 2 2" xfId="18834"/>
    <cellStyle name="Bemærk! 5 2 2 2 3" xfId="13850"/>
    <cellStyle name="Bemærk! 5 2 2 2 4" xfId="25207"/>
    <cellStyle name="Bemærk! 5 2 2 3" xfId="4706"/>
    <cellStyle name="Bemærk! 5 2 2 3 2" xfId="9690"/>
    <cellStyle name="Bemærk! 5 2 2 3 2 2" xfId="20495"/>
    <cellStyle name="Bemærk! 5 2 2 3 3" xfId="15511"/>
    <cellStyle name="Bemærk! 5 2 2 3 4" xfId="26868"/>
    <cellStyle name="Bemærk! 5 2 2 4" xfId="6368"/>
    <cellStyle name="Bemærk! 5 2 2 4 2" xfId="17174"/>
    <cellStyle name="Bemærk! 5 2 2 5" xfId="12190"/>
    <cellStyle name="Bemærk! 5 2 2 6" xfId="23546"/>
    <cellStyle name="Bemærk! 5 2 3" xfId="2211"/>
    <cellStyle name="Bemærk! 5 2 3 2" xfId="7198"/>
    <cellStyle name="Bemærk! 5 2 3 2 2" xfId="18003"/>
    <cellStyle name="Bemærk! 5 2 3 3" xfId="13019"/>
    <cellStyle name="Bemærk! 5 2 3 4" xfId="24376"/>
    <cellStyle name="Bemærk! 5 2 4" xfId="3875"/>
    <cellStyle name="Bemærk! 5 2 4 2" xfId="8859"/>
    <cellStyle name="Bemærk! 5 2 4 2 2" xfId="19664"/>
    <cellStyle name="Bemærk! 5 2 4 3" xfId="14680"/>
    <cellStyle name="Bemærk! 5 2 4 4" xfId="26037"/>
    <cellStyle name="Bemærk! 5 2 5" xfId="5537"/>
    <cellStyle name="Bemærk! 5 2 5 2" xfId="16343"/>
    <cellStyle name="Bemærk! 5 2 6" xfId="10523"/>
    <cellStyle name="Bemærk! 5 2 6 2" xfId="21328"/>
    <cellStyle name="Bemærk! 5 2 7" xfId="11357"/>
    <cellStyle name="Bemærk! 5 2 8" xfId="22161"/>
    <cellStyle name="Bemærk! 5 2 9" xfId="22715"/>
    <cellStyle name="Bemærk! 5 3" xfId="820"/>
    <cellStyle name="Bemærk! 5 3 2" xfId="1652"/>
    <cellStyle name="Bemærk! 5 3 2 2" xfId="3316"/>
    <cellStyle name="Bemærk! 5 3 2 2 2" xfId="8303"/>
    <cellStyle name="Bemærk! 5 3 2 2 2 2" xfId="19108"/>
    <cellStyle name="Bemærk! 5 3 2 2 3" xfId="14124"/>
    <cellStyle name="Bemærk! 5 3 2 2 4" xfId="25481"/>
    <cellStyle name="Bemærk! 5 3 2 3" xfId="4980"/>
    <cellStyle name="Bemærk! 5 3 2 3 2" xfId="9964"/>
    <cellStyle name="Bemærk! 5 3 2 3 2 2" xfId="20769"/>
    <cellStyle name="Bemærk! 5 3 2 3 3" xfId="15785"/>
    <cellStyle name="Bemærk! 5 3 2 3 4" xfId="27142"/>
    <cellStyle name="Bemærk! 5 3 2 4" xfId="6642"/>
    <cellStyle name="Bemærk! 5 3 2 4 2" xfId="17448"/>
    <cellStyle name="Bemærk! 5 3 2 5" xfId="12464"/>
    <cellStyle name="Bemærk! 5 3 2 6" xfId="23820"/>
    <cellStyle name="Bemærk! 5 3 3" xfId="2485"/>
    <cellStyle name="Bemærk! 5 3 3 2" xfId="7472"/>
    <cellStyle name="Bemærk! 5 3 3 2 2" xfId="18277"/>
    <cellStyle name="Bemærk! 5 3 3 3" xfId="13293"/>
    <cellStyle name="Bemærk! 5 3 3 4" xfId="24650"/>
    <cellStyle name="Bemærk! 5 3 4" xfId="4149"/>
    <cellStyle name="Bemærk! 5 3 4 2" xfId="9133"/>
    <cellStyle name="Bemærk! 5 3 4 2 2" xfId="19938"/>
    <cellStyle name="Bemærk! 5 3 4 3" xfId="14954"/>
    <cellStyle name="Bemærk! 5 3 4 4" xfId="26311"/>
    <cellStyle name="Bemærk! 5 3 5" xfId="5811"/>
    <cellStyle name="Bemærk! 5 3 5 2" xfId="16617"/>
    <cellStyle name="Bemærk! 5 3 6" xfId="10797"/>
    <cellStyle name="Bemærk! 5 3 6 2" xfId="21602"/>
    <cellStyle name="Bemærk! 5 3 7" xfId="11632"/>
    <cellStyle name="Bemærk! 5 3 8" xfId="22989"/>
    <cellStyle name="Bemærk! 5 4" xfId="1099"/>
    <cellStyle name="Bemærk! 5 4 2" xfId="2763"/>
    <cellStyle name="Bemærk! 5 4 2 2" xfId="7750"/>
    <cellStyle name="Bemærk! 5 4 2 2 2" xfId="18555"/>
    <cellStyle name="Bemærk! 5 4 2 3" xfId="13571"/>
    <cellStyle name="Bemærk! 5 4 2 4" xfId="24928"/>
    <cellStyle name="Bemærk! 5 4 3" xfId="4427"/>
    <cellStyle name="Bemærk! 5 4 3 2" xfId="9411"/>
    <cellStyle name="Bemærk! 5 4 3 2 2" xfId="20216"/>
    <cellStyle name="Bemærk! 5 4 3 3" xfId="15232"/>
    <cellStyle name="Bemærk! 5 4 3 4" xfId="26589"/>
    <cellStyle name="Bemærk! 5 4 4" xfId="6089"/>
    <cellStyle name="Bemærk! 5 4 4 2" xfId="16895"/>
    <cellStyle name="Bemærk! 5 4 5" xfId="11911"/>
    <cellStyle name="Bemærk! 5 4 6" xfId="23267"/>
    <cellStyle name="Bemærk! 5 5" xfId="1933"/>
    <cellStyle name="Bemærk! 5 5 2" xfId="6920"/>
    <cellStyle name="Bemærk! 5 5 2 2" xfId="17726"/>
    <cellStyle name="Bemærk! 5 5 3" xfId="12742"/>
    <cellStyle name="Bemærk! 5 5 4" xfId="24099"/>
    <cellStyle name="Bemærk! 5 6" xfId="3598"/>
    <cellStyle name="Bemærk! 5 6 2" xfId="8582"/>
    <cellStyle name="Bemærk! 5 6 2 2" xfId="19387"/>
    <cellStyle name="Bemærk! 5 6 3" xfId="14403"/>
    <cellStyle name="Bemærk! 5 6 4" xfId="25760"/>
    <cellStyle name="Bemærk! 5 7" xfId="5259"/>
    <cellStyle name="Bemærk! 5 7 2" xfId="16066"/>
    <cellStyle name="Bemærk! 5 8" xfId="10243"/>
    <cellStyle name="Bemærk! 5 8 2" xfId="21048"/>
    <cellStyle name="Bemærk! 5 9" xfId="11077"/>
    <cellStyle name="Bemærk! 6" xfId="284"/>
    <cellStyle name="Bemærk! 6 10" xfId="21937"/>
    <cellStyle name="Bemærk! 6 11" xfId="22490"/>
    <cellStyle name="Bemærk! 6 2" xfId="601"/>
    <cellStyle name="Bemærk! 6 2 2" xfId="1433"/>
    <cellStyle name="Bemærk! 6 2 2 2" xfId="3097"/>
    <cellStyle name="Bemærk! 6 2 2 2 2" xfId="8084"/>
    <cellStyle name="Bemærk! 6 2 2 2 2 2" xfId="18889"/>
    <cellStyle name="Bemærk! 6 2 2 2 3" xfId="13905"/>
    <cellStyle name="Bemærk! 6 2 2 2 4" xfId="25262"/>
    <cellStyle name="Bemærk! 6 2 2 3" xfId="4761"/>
    <cellStyle name="Bemærk! 6 2 2 3 2" xfId="9745"/>
    <cellStyle name="Bemærk! 6 2 2 3 2 2" xfId="20550"/>
    <cellStyle name="Bemærk! 6 2 2 3 3" xfId="15566"/>
    <cellStyle name="Bemærk! 6 2 2 3 4" xfId="26923"/>
    <cellStyle name="Bemærk! 6 2 2 4" xfId="6423"/>
    <cellStyle name="Bemærk! 6 2 2 4 2" xfId="17229"/>
    <cellStyle name="Bemærk! 6 2 2 5" xfId="12245"/>
    <cellStyle name="Bemærk! 6 2 2 6" xfId="23601"/>
    <cellStyle name="Bemærk! 6 2 3" xfId="2266"/>
    <cellStyle name="Bemærk! 6 2 3 2" xfId="7253"/>
    <cellStyle name="Bemærk! 6 2 3 2 2" xfId="18058"/>
    <cellStyle name="Bemærk! 6 2 3 3" xfId="13074"/>
    <cellStyle name="Bemærk! 6 2 3 4" xfId="24431"/>
    <cellStyle name="Bemærk! 6 2 4" xfId="3930"/>
    <cellStyle name="Bemærk! 6 2 4 2" xfId="8914"/>
    <cellStyle name="Bemærk! 6 2 4 2 2" xfId="19719"/>
    <cellStyle name="Bemærk! 6 2 4 3" xfId="14735"/>
    <cellStyle name="Bemærk! 6 2 4 4" xfId="26092"/>
    <cellStyle name="Bemærk! 6 2 5" xfId="5592"/>
    <cellStyle name="Bemærk! 6 2 5 2" xfId="16398"/>
    <cellStyle name="Bemærk! 6 2 6" xfId="10578"/>
    <cellStyle name="Bemærk! 6 2 6 2" xfId="21383"/>
    <cellStyle name="Bemærk! 6 2 7" xfId="11412"/>
    <cellStyle name="Bemærk! 6 2 8" xfId="22216"/>
    <cellStyle name="Bemærk! 6 2 9" xfId="22770"/>
    <cellStyle name="Bemærk! 6 3" xfId="875"/>
    <cellStyle name="Bemærk! 6 3 2" xfId="1707"/>
    <cellStyle name="Bemærk! 6 3 2 2" xfId="3371"/>
    <cellStyle name="Bemærk! 6 3 2 2 2" xfId="8358"/>
    <cellStyle name="Bemærk! 6 3 2 2 2 2" xfId="19163"/>
    <cellStyle name="Bemærk! 6 3 2 2 3" xfId="14179"/>
    <cellStyle name="Bemærk! 6 3 2 2 4" xfId="25536"/>
    <cellStyle name="Bemærk! 6 3 2 3" xfId="5035"/>
    <cellStyle name="Bemærk! 6 3 2 3 2" xfId="10019"/>
    <cellStyle name="Bemærk! 6 3 2 3 2 2" xfId="20824"/>
    <cellStyle name="Bemærk! 6 3 2 3 3" xfId="15840"/>
    <cellStyle name="Bemærk! 6 3 2 3 4" xfId="27197"/>
    <cellStyle name="Bemærk! 6 3 2 4" xfId="6697"/>
    <cellStyle name="Bemærk! 6 3 2 4 2" xfId="17503"/>
    <cellStyle name="Bemærk! 6 3 2 5" xfId="12519"/>
    <cellStyle name="Bemærk! 6 3 2 6" xfId="23875"/>
    <cellStyle name="Bemærk! 6 3 3" xfId="2540"/>
    <cellStyle name="Bemærk! 6 3 3 2" xfId="7527"/>
    <cellStyle name="Bemærk! 6 3 3 2 2" xfId="18332"/>
    <cellStyle name="Bemærk! 6 3 3 3" xfId="13348"/>
    <cellStyle name="Bemærk! 6 3 3 4" xfId="24705"/>
    <cellStyle name="Bemærk! 6 3 4" xfId="4204"/>
    <cellStyle name="Bemærk! 6 3 4 2" xfId="9188"/>
    <cellStyle name="Bemærk! 6 3 4 2 2" xfId="19993"/>
    <cellStyle name="Bemærk! 6 3 4 3" xfId="15009"/>
    <cellStyle name="Bemærk! 6 3 4 4" xfId="26366"/>
    <cellStyle name="Bemærk! 6 3 5" xfId="5866"/>
    <cellStyle name="Bemærk! 6 3 5 2" xfId="16672"/>
    <cellStyle name="Bemærk! 6 3 6" xfId="10852"/>
    <cellStyle name="Bemærk! 6 3 6 2" xfId="21657"/>
    <cellStyle name="Bemærk! 6 3 7" xfId="11687"/>
    <cellStyle name="Bemærk! 6 3 8" xfId="23044"/>
    <cellStyle name="Bemærk! 6 4" xfId="1154"/>
    <cellStyle name="Bemærk! 6 4 2" xfId="2818"/>
    <cellStyle name="Bemærk! 6 4 2 2" xfId="7805"/>
    <cellStyle name="Bemærk! 6 4 2 2 2" xfId="18610"/>
    <cellStyle name="Bemærk! 6 4 2 3" xfId="13626"/>
    <cellStyle name="Bemærk! 6 4 2 4" xfId="24983"/>
    <cellStyle name="Bemærk! 6 4 3" xfId="4482"/>
    <cellStyle name="Bemærk! 6 4 3 2" xfId="9466"/>
    <cellStyle name="Bemærk! 6 4 3 2 2" xfId="20271"/>
    <cellStyle name="Bemærk! 6 4 3 3" xfId="15287"/>
    <cellStyle name="Bemærk! 6 4 3 4" xfId="26644"/>
    <cellStyle name="Bemærk! 6 4 4" xfId="6144"/>
    <cellStyle name="Bemærk! 6 4 4 2" xfId="16950"/>
    <cellStyle name="Bemærk! 6 4 5" xfId="11966"/>
    <cellStyle name="Bemærk! 6 4 6" xfId="23322"/>
    <cellStyle name="Bemærk! 6 5" xfId="1988"/>
    <cellStyle name="Bemærk! 6 5 2" xfId="6975"/>
    <cellStyle name="Bemærk! 6 5 2 2" xfId="17781"/>
    <cellStyle name="Bemærk! 6 5 3" xfId="12797"/>
    <cellStyle name="Bemærk! 6 5 4" xfId="24154"/>
    <cellStyle name="Bemærk! 6 6" xfId="3653"/>
    <cellStyle name="Bemærk! 6 6 2" xfId="8637"/>
    <cellStyle name="Bemærk! 6 6 2 2" xfId="19442"/>
    <cellStyle name="Bemærk! 6 6 3" xfId="14458"/>
    <cellStyle name="Bemærk! 6 6 4" xfId="25815"/>
    <cellStyle name="Bemærk! 6 7" xfId="5314"/>
    <cellStyle name="Bemærk! 6 7 2" xfId="16121"/>
    <cellStyle name="Bemærk! 6 8" xfId="10298"/>
    <cellStyle name="Bemærk! 6 8 2" xfId="21103"/>
    <cellStyle name="Bemærk! 6 9" xfId="11132"/>
    <cellStyle name="Bemærk! 7" xfId="339"/>
    <cellStyle name="Bemærk! 7 10" xfId="21992"/>
    <cellStyle name="Bemærk! 7 11" xfId="22545"/>
    <cellStyle name="Bemærk! 7 2" xfId="656"/>
    <cellStyle name="Bemærk! 7 2 2" xfId="1488"/>
    <cellStyle name="Bemærk! 7 2 2 2" xfId="3152"/>
    <cellStyle name="Bemærk! 7 2 2 2 2" xfId="8139"/>
    <cellStyle name="Bemærk! 7 2 2 2 2 2" xfId="18944"/>
    <cellStyle name="Bemærk! 7 2 2 2 3" xfId="13960"/>
    <cellStyle name="Bemærk! 7 2 2 2 4" xfId="25317"/>
    <cellStyle name="Bemærk! 7 2 2 3" xfId="4816"/>
    <cellStyle name="Bemærk! 7 2 2 3 2" xfId="9800"/>
    <cellStyle name="Bemærk! 7 2 2 3 2 2" xfId="20605"/>
    <cellStyle name="Bemærk! 7 2 2 3 3" xfId="15621"/>
    <cellStyle name="Bemærk! 7 2 2 3 4" xfId="26978"/>
    <cellStyle name="Bemærk! 7 2 2 4" xfId="6478"/>
    <cellStyle name="Bemærk! 7 2 2 4 2" xfId="17284"/>
    <cellStyle name="Bemærk! 7 2 2 5" xfId="12300"/>
    <cellStyle name="Bemærk! 7 2 2 6" xfId="23656"/>
    <cellStyle name="Bemærk! 7 2 3" xfId="2321"/>
    <cellStyle name="Bemærk! 7 2 3 2" xfId="7308"/>
    <cellStyle name="Bemærk! 7 2 3 2 2" xfId="18113"/>
    <cellStyle name="Bemærk! 7 2 3 3" xfId="13129"/>
    <cellStyle name="Bemærk! 7 2 3 4" xfId="24486"/>
    <cellStyle name="Bemærk! 7 2 4" xfId="3985"/>
    <cellStyle name="Bemærk! 7 2 4 2" xfId="8969"/>
    <cellStyle name="Bemærk! 7 2 4 2 2" xfId="19774"/>
    <cellStyle name="Bemærk! 7 2 4 3" xfId="14790"/>
    <cellStyle name="Bemærk! 7 2 4 4" xfId="26147"/>
    <cellStyle name="Bemærk! 7 2 5" xfId="5647"/>
    <cellStyle name="Bemærk! 7 2 5 2" xfId="16453"/>
    <cellStyle name="Bemærk! 7 2 6" xfId="10633"/>
    <cellStyle name="Bemærk! 7 2 6 2" xfId="21438"/>
    <cellStyle name="Bemærk! 7 2 7" xfId="11467"/>
    <cellStyle name="Bemærk! 7 2 8" xfId="22271"/>
    <cellStyle name="Bemærk! 7 2 9" xfId="22825"/>
    <cellStyle name="Bemærk! 7 3" xfId="930"/>
    <cellStyle name="Bemærk! 7 3 2" xfId="1762"/>
    <cellStyle name="Bemærk! 7 3 2 2" xfId="3426"/>
    <cellStyle name="Bemærk! 7 3 2 2 2" xfId="8413"/>
    <cellStyle name="Bemærk! 7 3 2 2 2 2" xfId="19218"/>
    <cellStyle name="Bemærk! 7 3 2 2 3" xfId="14234"/>
    <cellStyle name="Bemærk! 7 3 2 2 4" xfId="25591"/>
    <cellStyle name="Bemærk! 7 3 2 3" xfId="5090"/>
    <cellStyle name="Bemærk! 7 3 2 3 2" xfId="10074"/>
    <cellStyle name="Bemærk! 7 3 2 3 2 2" xfId="20879"/>
    <cellStyle name="Bemærk! 7 3 2 3 3" xfId="15895"/>
    <cellStyle name="Bemærk! 7 3 2 3 4" xfId="27252"/>
    <cellStyle name="Bemærk! 7 3 2 4" xfId="6752"/>
    <cellStyle name="Bemærk! 7 3 2 4 2" xfId="17558"/>
    <cellStyle name="Bemærk! 7 3 2 5" xfId="12574"/>
    <cellStyle name="Bemærk! 7 3 2 6" xfId="23930"/>
    <cellStyle name="Bemærk! 7 3 3" xfId="2595"/>
    <cellStyle name="Bemærk! 7 3 3 2" xfId="7582"/>
    <cellStyle name="Bemærk! 7 3 3 2 2" xfId="18387"/>
    <cellStyle name="Bemærk! 7 3 3 3" xfId="13403"/>
    <cellStyle name="Bemærk! 7 3 3 4" xfId="24760"/>
    <cellStyle name="Bemærk! 7 3 4" xfId="4259"/>
    <cellStyle name="Bemærk! 7 3 4 2" xfId="9243"/>
    <cellStyle name="Bemærk! 7 3 4 2 2" xfId="20048"/>
    <cellStyle name="Bemærk! 7 3 4 3" xfId="15064"/>
    <cellStyle name="Bemærk! 7 3 4 4" xfId="26421"/>
    <cellStyle name="Bemærk! 7 3 5" xfId="5921"/>
    <cellStyle name="Bemærk! 7 3 5 2" xfId="16727"/>
    <cellStyle name="Bemærk! 7 3 6" xfId="10907"/>
    <cellStyle name="Bemærk! 7 3 6 2" xfId="21712"/>
    <cellStyle name="Bemærk! 7 3 7" xfId="11742"/>
    <cellStyle name="Bemærk! 7 3 8" xfId="23099"/>
    <cellStyle name="Bemærk! 7 4" xfId="1209"/>
    <cellStyle name="Bemærk! 7 4 2" xfId="2873"/>
    <cellStyle name="Bemærk! 7 4 2 2" xfId="7860"/>
    <cellStyle name="Bemærk! 7 4 2 2 2" xfId="18665"/>
    <cellStyle name="Bemærk! 7 4 2 3" xfId="13681"/>
    <cellStyle name="Bemærk! 7 4 2 4" xfId="25038"/>
    <cellStyle name="Bemærk! 7 4 3" xfId="4537"/>
    <cellStyle name="Bemærk! 7 4 3 2" xfId="9521"/>
    <cellStyle name="Bemærk! 7 4 3 2 2" xfId="20326"/>
    <cellStyle name="Bemærk! 7 4 3 3" xfId="15342"/>
    <cellStyle name="Bemærk! 7 4 3 4" xfId="26699"/>
    <cellStyle name="Bemærk! 7 4 4" xfId="6199"/>
    <cellStyle name="Bemærk! 7 4 4 2" xfId="17005"/>
    <cellStyle name="Bemærk! 7 4 5" xfId="12021"/>
    <cellStyle name="Bemærk! 7 4 6" xfId="23377"/>
    <cellStyle name="Bemærk! 7 5" xfId="2043"/>
    <cellStyle name="Bemærk! 7 5 2" xfId="7030"/>
    <cellStyle name="Bemærk! 7 5 2 2" xfId="17836"/>
    <cellStyle name="Bemærk! 7 5 3" xfId="12852"/>
    <cellStyle name="Bemærk! 7 5 4" xfId="24209"/>
    <cellStyle name="Bemærk! 7 6" xfId="3708"/>
    <cellStyle name="Bemærk! 7 6 2" xfId="8692"/>
    <cellStyle name="Bemærk! 7 6 2 2" xfId="19497"/>
    <cellStyle name="Bemærk! 7 6 3" xfId="14513"/>
    <cellStyle name="Bemærk! 7 6 4" xfId="25870"/>
    <cellStyle name="Bemærk! 7 7" xfId="5369"/>
    <cellStyle name="Bemærk! 7 7 2" xfId="16176"/>
    <cellStyle name="Bemærk! 7 8" xfId="10353"/>
    <cellStyle name="Bemærk! 7 8 2" xfId="21158"/>
    <cellStyle name="Bemærk! 7 9" xfId="11187"/>
    <cellStyle name="Bemærk! 8" xfId="440"/>
    <cellStyle name="Bemærk! 8 2" xfId="1270"/>
    <cellStyle name="Bemærk! 8 2 2" xfId="2934"/>
    <cellStyle name="Bemærk! 8 2 2 2" xfId="7921"/>
    <cellStyle name="Bemærk! 8 2 2 2 2" xfId="18726"/>
    <cellStyle name="Bemærk! 8 2 2 3" xfId="13742"/>
    <cellStyle name="Bemærk! 8 2 2 4" xfId="25099"/>
    <cellStyle name="Bemærk! 8 2 3" xfId="4598"/>
    <cellStyle name="Bemærk! 8 2 3 2" xfId="9582"/>
    <cellStyle name="Bemærk! 8 2 3 2 2" xfId="20387"/>
    <cellStyle name="Bemærk! 8 2 3 3" xfId="15403"/>
    <cellStyle name="Bemærk! 8 2 3 4" xfId="26760"/>
    <cellStyle name="Bemærk! 8 2 4" xfId="6260"/>
    <cellStyle name="Bemærk! 8 2 4 2" xfId="17066"/>
    <cellStyle name="Bemærk! 8 2 5" xfId="12082"/>
    <cellStyle name="Bemærk! 8 2 6" xfId="23438"/>
    <cellStyle name="Bemærk! 8 3" xfId="2105"/>
    <cellStyle name="Bemærk! 8 3 2" xfId="7092"/>
    <cellStyle name="Bemærk! 8 3 2 2" xfId="17897"/>
    <cellStyle name="Bemærk! 8 3 3" xfId="12913"/>
    <cellStyle name="Bemærk! 8 3 4" xfId="24270"/>
    <cellStyle name="Bemærk! 8 4" xfId="3769"/>
    <cellStyle name="Bemærk! 8 4 2" xfId="8753"/>
    <cellStyle name="Bemærk! 8 4 2 2" xfId="19558"/>
    <cellStyle name="Bemærk! 8 4 3" xfId="14574"/>
    <cellStyle name="Bemærk! 8 4 4" xfId="25931"/>
    <cellStyle name="Bemærk! 8 5" xfId="5431"/>
    <cellStyle name="Bemærk! 8 5 2" xfId="16237"/>
    <cellStyle name="Bemærk! 8 6" xfId="10452"/>
    <cellStyle name="Bemærk! 8 6 2" xfId="21257"/>
    <cellStyle name="Bemærk! 8 7" xfId="11249"/>
    <cellStyle name="Bemærk! 8 8" xfId="22053"/>
    <cellStyle name="Bemærk! 8 9" xfId="22607"/>
    <cellStyle name="Bemærk! 9" xfId="712"/>
    <cellStyle name="Bemærk! 9 2" xfId="1544"/>
    <cellStyle name="Bemærk! 9 2 2" xfId="3208"/>
    <cellStyle name="Bemærk! 9 2 2 2" xfId="8195"/>
    <cellStyle name="Bemærk! 9 2 2 2 2" xfId="19000"/>
    <cellStyle name="Bemærk! 9 2 2 3" xfId="14016"/>
    <cellStyle name="Bemærk! 9 2 2 4" xfId="25373"/>
    <cellStyle name="Bemærk! 9 2 3" xfId="4872"/>
    <cellStyle name="Bemærk! 9 2 3 2" xfId="9856"/>
    <cellStyle name="Bemærk! 9 2 3 2 2" xfId="20661"/>
    <cellStyle name="Bemærk! 9 2 3 3" xfId="15677"/>
    <cellStyle name="Bemærk! 9 2 3 4" xfId="27034"/>
    <cellStyle name="Bemærk! 9 2 4" xfId="6534"/>
    <cellStyle name="Bemærk! 9 2 4 2" xfId="17340"/>
    <cellStyle name="Bemærk! 9 2 5" xfId="12356"/>
    <cellStyle name="Bemærk! 9 2 6" xfId="23712"/>
    <cellStyle name="Bemærk! 9 3" xfId="2377"/>
    <cellStyle name="Bemærk! 9 3 2" xfId="7364"/>
    <cellStyle name="Bemærk! 9 3 2 2" xfId="18169"/>
    <cellStyle name="Bemærk! 9 3 3" xfId="13185"/>
    <cellStyle name="Bemærk! 9 3 4" xfId="24542"/>
    <cellStyle name="Bemærk! 9 4" xfId="4041"/>
    <cellStyle name="Bemærk! 9 4 2" xfId="9025"/>
    <cellStyle name="Bemærk! 9 4 2 2" xfId="19830"/>
    <cellStyle name="Bemærk! 9 4 3" xfId="14846"/>
    <cellStyle name="Bemærk! 9 4 4" xfId="26203"/>
    <cellStyle name="Bemærk! 9 5" xfId="5703"/>
    <cellStyle name="Bemærk! 9 5 2" xfId="16509"/>
    <cellStyle name="Bemærk! 9 6" xfId="10689"/>
    <cellStyle name="Bemærk! 9 6 2" xfId="21494"/>
    <cellStyle name="Bemærk! 9 7" xfId="11524"/>
    <cellStyle name="Bemærk! 9 8" xfId="22881"/>
    <cellStyle name="Beregning" xfId="12" builtinId="22" customBuiltin="1"/>
    <cellStyle name="Calculation" xfId="145"/>
    <cellStyle name="Check Cell" xfId="146"/>
    <cellStyle name="Comma_Vandforsyning_standardpriser_27Okt_final" xfId="147"/>
    <cellStyle name="Decimal" xfId="112"/>
    <cellStyle name="Decimal (negative)" xfId="113"/>
    <cellStyle name="Explanatory Text" xfId="148"/>
    <cellStyle name="Forklarende tekst" xfId="17" builtinId="53" customBuiltin="1"/>
    <cellStyle name="God" xfId="7" builtinId="26" customBuiltin="1"/>
    <cellStyle name="Good" xfId="149"/>
    <cellStyle name="Heading 1" xfId="150"/>
    <cellStyle name="Heading 2" xfId="151"/>
    <cellStyle name="Heading 3" xfId="152"/>
    <cellStyle name="Heading 4" xfId="153"/>
    <cellStyle name="Input" xfId="10" builtinId="20" customBuiltin="1"/>
    <cellStyle name="Input 2" xfId="154"/>
    <cellStyle name="Komma" xfId="1" builtinId="3"/>
    <cellStyle name="Komma 10" xfId="171"/>
    <cellStyle name="Komma 11" xfId="709"/>
    <cellStyle name="Komma 11 2" xfId="1541"/>
    <cellStyle name="Komma 11 2 2" xfId="3205"/>
    <cellStyle name="Komma 11 2 2 2" xfId="8192"/>
    <cellStyle name="Komma 11 2 2 2 2" xfId="18997"/>
    <cellStyle name="Komma 11 2 2 3" xfId="14013"/>
    <cellStyle name="Komma 11 2 2 4" xfId="25370"/>
    <cellStyle name="Komma 11 2 3" xfId="4869"/>
    <cellStyle name="Komma 11 2 3 2" xfId="9853"/>
    <cellStyle name="Komma 11 2 3 2 2" xfId="20658"/>
    <cellStyle name="Komma 11 2 3 3" xfId="15674"/>
    <cellStyle name="Komma 11 2 3 4" xfId="27031"/>
    <cellStyle name="Komma 11 2 4" xfId="6531"/>
    <cellStyle name="Komma 11 2 4 2" xfId="17337"/>
    <cellStyle name="Komma 11 2 5" xfId="12353"/>
    <cellStyle name="Komma 11 2 6" xfId="23709"/>
    <cellStyle name="Komma 11 3" xfId="2374"/>
    <cellStyle name="Komma 11 3 2" xfId="7361"/>
    <cellStyle name="Komma 11 3 2 2" xfId="18166"/>
    <cellStyle name="Komma 11 3 3" xfId="13182"/>
    <cellStyle name="Komma 11 3 4" xfId="24539"/>
    <cellStyle name="Komma 11 4" xfId="4038"/>
    <cellStyle name="Komma 11 4 2" xfId="9022"/>
    <cellStyle name="Komma 11 4 2 2" xfId="19827"/>
    <cellStyle name="Komma 11 4 3" xfId="14843"/>
    <cellStyle name="Komma 11 4 4" xfId="26200"/>
    <cellStyle name="Komma 11 5" xfId="5700"/>
    <cellStyle name="Komma 11 5 2" xfId="16506"/>
    <cellStyle name="Komma 11 6" xfId="10686"/>
    <cellStyle name="Komma 11 6 2" xfId="21491"/>
    <cellStyle name="Komma 11 7" xfId="11520"/>
    <cellStyle name="Komma 11 8" xfId="22324"/>
    <cellStyle name="Komma 11 9" xfId="22878"/>
    <cellStyle name="Komma 12" xfId="983"/>
    <cellStyle name="Komma 12 2" xfId="1815"/>
    <cellStyle name="Komma 12 2 2" xfId="3479"/>
    <cellStyle name="Komma 12 2 2 2" xfId="8466"/>
    <cellStyle name="Komma 12 2 2 2 2" xfId="19271"/>
    <cellStyle name="Komma 12 2 2 3" xfId="14287"/>
    <cellStyle name="Komma 12 2 2 4" xfId="25644"/>
    <cellStyle name="Komma 12 2 3" xfId="5143"/>
    <cellStyle name="Komma 12 2 3 2" xfId="10127"/>
    <cellStyle name="Komma 12 2 3 2 2" xfId="20932"/>
    <cellStyle name="Komma 12 2 3 3" xfId="15948"/>
    <cellStyle name="Komma 12 2 3 4" xfId="27305"/>
    <cellStyle name="Komma 12 2 4" xfId="6805"/>
    <cellStyle name="Komma 12 2 4 2" xfId="17611"/>
    <cellStyle name="Komma 12 2 5" xfId="12627"/>
    <cellStyle name="Komma 12 2 6" xfId="23983"/>
    <cellStyle name="Komma 12 3" xfId="2648"/>
    <cellStyle name="Komma 12 3 2" xfId="7635"/>
    <cellStyle name="Komma 12 3 2 2" xfId="18440"/>
    <cellStyle name="Komma 12 3 3" xfId="13456"/>
    <cellStyle name="Komma 12 3 4" xfId="24813"/>
    <cellStyle name="Komma 12 4" xfId="3487"/>
    <cellStyle name="Komma 12 5" xfId="4312"/>
    <cellStyle name="Komma 12 5 2" xfId="9296"/>
    <cellStyle name="Komma 12 5 2 2" xfId="20101"/>
    <cellStyle name="Komma 12 5 3" xfId="15117"/>
    <cellStyle name="Komma 12 5 4" xfId="26474"/>
    <cellStyle name="Komma 12 6" xfId="5974"/>
    <cellStyle name="Komma 12 6 2" xfId="16780"/>
    <cellStyle name="Komma 12 7" xfId="10960"/>
    <cellStyle name="Komma 12 7 2" xfId="21765"/>
    <cellStyle name="Komma 12 8" xfId="11795"/>
    <cellStyle name="Komma 12 9" xfId="23152"/>
    <cellStyle name="Komma 13" xfId="1825"/>
    <cellStyle name="Komma 13 2" xfId="6812"/>
    <cellStyle name="Komma 13 2 2" xfId="17618"/>
    <cellStyle name="Komma 13 3" xfId="12634"/>
    <cellStyle name="Komma 13 4" xfId="23990"/>
    <cellStyle name="Komma 14" xfId="3489"/>
    <cellStyle name="Komma 14 2" xfId="8473"/>
    <cellStyle name="Komma 14 2 2" xfId="19278"/>
    <cellStyle name="Komma 14 3" xfId="14294"/>
    <cellStyle name="Komma 14 4" xfId="25651"/>
    <cellStyle name="Komma 15" xfId="5150"/>
    <cellStyle name="Komma 15 2" xfId="15957"/>
    <cellStyle name="Komma 16" xfId="10406"/>
    <cellStyle name="Komma 16 2" xfId="21211"/>
    <cellStyle name="Komma 17" xfId="11240"/>
    <cellStyle name="Komma 18" xfId="22045"/>
    <cellStyle name="Komma 19" xfId="22598"/>
    <cellStyle name="Komma 2" xfId="60"/>
    <cellStyle name="Komma 2 10" xfId="1011"/>
    <cellStyle name="Komma 2 10 2" xfId="2675"/>
    <cellStyle name="Komma 2 10 2 2" xfId="7662"/>
    <cellStyle name="Komma 2 10 2 2 2" xfId="18467"/>
    <cellStyle name="Komma 2 10 2 3" xfId="13483"/>
    <cellStyle name="Komma 2 10 2 4" xfId="24840"/>
    <cellStyle name="Komma 2 10 3" xfId="4339"/>
    <cellStyle name="Komma 2 10 3 2" xfId="9323"/>
    <cellStyle name="Komma 2 10 3 2 2" xfId="20128"/>
    <cellStyle name="Komma 2 10 3 3" xfId="15144"/>
    <cellStyle name="Komma 2 10 3 4" xfId="26501"/>
    <cellStyle name="Komma 2 10 4" xfId="6001"/>
    <cellStyle name="Komma 2 10 4 2" xfId="16807"/>
    <cellStyle name="Komma 2 10 5" xfId="11823"/>
    <cellStyle name="Komma 2 10 6" xfId="23179"/>
    <cellStyle name="Komma 2 11" xfId="1845"/>
    <cellStyle name="Komma 2 11 2" xfId="6832"/>
    <cellStyle name="Komma 2 11 2 2" xfId="17638"/>
    <cellStyle name="Komma 2 11 3" xfId="12654"/>
    <cellStyle name="Komma 2 11 4" xfId="24011"/>
    <cellStyle name="Komma 2 12" xfId="3510"/>
    <cellStyle name="Komma 2 12 2" xfId="8494"/>
    <cellStyle name="Komma 2 12 2 2" xfId="19299"/>
    <cellStyle name="Komma 2 12 3" xfId="14315"/>
    <cellStyle name="Komma 2 12 4" xfId="25672"/>
    <cellStyle name="Komma 2 13" xfId="5171"/>
    <cellStyle name="Komma 2 13 2" xfId="15978"/>
    <cellStyle name="Komma 2 14" xfId="10155"/>
    <cellStyle name="Komma 2 14 2" xfId="20960"/>
    <cellStyle name="Komma 2 15" xfId="10989"/>
    <cellStyle name="Komma 2 16" xfId="21794"/>
    <cellStyle name="Komma 2 17" xfId="22347"/>
    <cellStyle name="Komma 2 2" xfId="85"/>
    <cellStyle name="Komma 2 2 10" xfId="3529"/>
    <cellStyle name="Komma 2 2 10 2" xfId="8513"/>
    <cellStyle name="Komma 2 2 10 2 2" xfId="19318"/>
    <cellStyle name="Komma 2 2 10 3" xfId="14334"/>
    <cellStyle name="Komma 2 2 10 4" xfId="25691"/>
    <cellStyle name="Komma 2 2 11" xfId="5190"/>
    <cellStyle name="Komma 2 2 11 2" xfId="15997"/>
    <cellStyle name="Komma 2 2 12" xfId="10173"/>
    <cellStyle name="Komma 2 2 12 2" xfId="20978"/>
    <cellStyle name="Komma 2 2 13" xfId="11007"/>
    <cellStyle name="Komma 2 2 14" xfId="21812"/>
    <cellStyle name="Komma 2 2 15" xfId="22365"/>
    <cellStyle name="Komma 2 2 2" xfId="212"/>
    <cellStyle name="Komma 2 2 2 10" xfId="21866"/>
    <cellStyle name="Komma 2 2 2 11" xfId="22419"/>
    <cellStyle name="Komma 2 2 2 2" xfId="530"/>
    <cellStyle name="Komma 2 2 2 2 2" xfId="1362"/>
    <cellStyle name="Komma 2 2 2 2 2 2" xfId="3026"/>
    <cellStyle name="Komma 2 2 2 2 2 2 2" xfId="8013"/>
    <cellStyle name="Komma 2 2 2 2 2 2 2 2" xfId="18818"/>
    <cellStyle name="Komma 2 2 2 2 2 2 3" xfId="13834"/>
    <cellStyle name="Komma 2 2 2 2 2 2 4" xfId="25191"/>
    <cellStyle name="Komma 2 2 2 2 2 3" xfId="4690"/>
    <cellStyle name="Komma 2 2 2 2 2 3 2" xfId="9674"/>
    <cellStyle name="Komma 2 2 2 2 2 3 2 2" xfId="20479"/>
    <cellStyle name="Komma 2 2 2 2 2 3 3" xfId="15495"/>
    <cellStyle name="Komma 2 2 2 2 2 3 4" xfId="26852"/>
    <cellStyle name="Komma 2 2 2 2 2 4" xfId="6352"/>
    <cellStyle name="Komma 2 2 2 2 2 4 2" xfId="17158"/>
    <cellStyle name="Komma 2 2 2 2 2 5" xfId="12174"/>
    <cellStyle name="Komma 2 2 2 2 2 6" xfId="23530"/>
    <cellStyle name="Komma 2 2 2 2 3" xfId="2195"/>
    <cellStyle name="Komma 2 2 2 2 3 2" xfId="7182"/>
    <cellStyle name="Komma 2 2 2 2 3 2 2" xfId="17987"/>
    <cellStyle name="Komma 2 2 2 2 3 3" xfId="13003"/>
    <cellStyle name="Komma 2 2 2 2 3 4" xfId="24360"/>
    <cellStyle name="Komma 2 2 2 2 4" xfId="3859"/>
    <cellStyle name="Komma 2 2 2 2 4 2" xfId="8843"/>
    <cellStyle name="Komma 2 2 2 2 4 2 2" xfId="19648"/>
    <cellStyle name="Komma 2 2 2 2 4 3" xfId="14664"/>
    <cellStyle name="Komma 2 2 2 2 4 4" xfId="26021"/>
    <cellStyle name="Komma 2 2 2 2 5" xfId="5521"/>
    <cellStyle name="Komma 2 2 2 2 5 2" xfId="16327"/>
    <cellStyle name="Komma 2 2 2 2 6" xfId="10507"/>
    <cellStyle name="Komma 2 2 2 2 6 2" xfId="21312"/>
    <cellStyle name="Komma 2 2 2 2 7" xfId="11341"/>
    <cellStyle name="Komma 2 2 2 2 8" xfId="22145"/>
    <cellStyle name="Komma 2 2 2 2 9" xfId="22699"/>
    <cellStyle name="Komma 2 2 2 3" xfId="804"/>
    <cellStyle name="Komma 2 2 2 3 2" xfId="1636"/>
    <cellStyle name="Komma 2 2 2 3 2 2" xfId="3300"/>
    <cellStyle name="Komma 2 2 2 3 2 2 2" xfId="8287"/>
    <cellStyle name="Komma 2 2 2 3 2 2 2 2" xfId="19092"/>
    <cellStyle name="Komma 2 2 2 3 2 2 3" xfId="14108"/>
    <cellStyle name="Komma 2 2 2 3 2 2 4" xfId="25465"/>
    <cellStyle name="Komma 2 2 2 3 2 3" xfId="4964"/>
    <cellStyle name="Komma 2 2 2 3 2 3 2" xfId="9948"/>
    <cellStyle name="Komma 2 2 2 3 2 3 2 2" xfId="20753"/>
    <cellStyle name="Komma 2 2 2 3 2 3 3" xfId="15769"/>
    <cellStyle name="Komma 2 2 2 3 2 3 4" xfId="27126"/>
    <cellStyle name="Komma 2 2 2 3 2 4" xfId="6626"/>
    <cellStyle name="Komma 2 2 2 3 2 4 2" xfId="17432"/>
    <cellStyle name="Komma 2 2 2 3 2 5" xfId="12448"/>
    <cellStyle name="Komma 2 2 2 3 2 6" xfId="23804"/>
    <cellStyle name="Komma 2 2 2 3 3" xfId="2469"/>
    <cellStyle name="Komma 2 2 2 3 3 2" xfId="7456"/>
    <cellStyle name="Komma 2 2 2 3 3 2 2" xfId="18261"/>
    <cellStyle name="Komma 2 2 2 3 3 3" xfId="13277"/>
    <cellStyle name="Komma 2 2 2 3 3 4" xfId="24634"/>
    <cellStyle name="Komma 2 2 2 3 4" xfId="4133"/>
    <cellStyle name="Komma 2 2 2 3 4 2" xfId="9117"/>
    <cellStyle name="Komma 2 2 2 3 4 2 2" xfId="19922"/>
    <cellStyle name="Komma 2 2 2 3 4 3" xfId="14938"/>
    <cellStyle name="Komma 2 2 2 3 4 4" xfId="26295"/>
    <cellStyle name="Komma 2 2 2 3 5" xfId="5795"/>
    <cellStyle name="Komma 2 2 2 3 5 2" xfId="16601"/>
    <cellStyle name="Komma 2 2 2 3 6" xfId="10781"/>
    <cellStyle name="Komma 2 2 2 3 6 2" xfId="21586"/>
    <cellStyle name="Komma 2 2 2 3 7" xfId="11616"/>
    <cellStyle name="Komma 2 2 2 3 8" xfId="22973"/>
    <cellStyle name="Komma 2 2 2 4" xfId="1083"/>
    <cellStyle name="Komma 2 2 2 4 2" xfId="2747"/>
    <cellStyle name="Komma 2 2 2 4 2 2" xfId="7734"/>
    <cellStyle name="Komma 2 2 2 4 2 2 2" xfId="18539"/>
    <cellStyle name="Komma 2 2 2 4 2 3" xfId="13555"/>
    <cellStyle name="Komma 2 2 2 4 2 4" xfId="24912"/>
    <cellStyle name="Komma 2 2 2 4 3" xfId="4411"/>
    <cellStyle name="Komma 2 2 2 4 3 2" xfId="9395"/>
    <cellStyle name="Komma 2 2 2 4 3 2 2" xfId="20200"/>
    <cellStyle name="Komma 2 2 2 4 3 3" xfId="15216"/>
    <cellStyle name="Komma 2 2 2 4 3 4" xfId="26573"/>
    <cellStyle name="Komma 2 2 2 4 4" xfId="6073"/>
    <cellStyle name="Komma 2 2 2 4 4 2" xfId="16879"/>
    <cellStyle name="Komma 2 2 2 4 5" xfId="11895"/>
    <cellStyle name="Komma 2 2 2 4 6" xfId="23251"/>
    <cellStyle name="Komma 2 2 2 5" xfId="1917"/>
    <cellStyle name="Komma 2 2 2 5 2" xfId="6904"/>
    <cellStyle name="Komma 2 2 2 5 2 2" xfId="17710"/>
    <cellStyle name="Komma 2 2 2 5 3" xfId="12726"/>
    <cellStyle name="Komma 2 2 2 5 4" xfId="24083"/>
    <cellStyle name="Komma 2 2 2 6" xfId="3582"/>
    <cellStyle name="Komma 2 2 2 6 2" xfId="8566"/>
    <cellStyle name="Komma 2 2 2 6 2 2" xfId="19371"/>
    <cellStyle name="Komma 2 2 2 6 3" xfId="14387"/>
    <cellStyle name="Komma 2 2 2 6 4" xfId="25744"/>
    <cellStyle name="Komma 2 2 2 7" xfId="5243"/>
    <cellStyle name="Komma 2 2 2 7 2" xfId="16050"/>
    <cellStyle name="Komma 2 2 2 8" xfId="10227"/>
    <cellStyle name="Komma 2 2 2 8 2" xfId="21032"/>
    <cellStyle name="Komma 2 2 2 9" xfId="11061"/>
    <cellStyle name="Komma 2 2 3" xfId="267"/>
    <cellStyle name="Komma 2 2 3 10" xfId="21920"/>
    <cellStyle name="Komma 2 2 3 11" xfId="22473"/>
    <cellStyle name="Komma 2 2 3 2" xfId="584"/>
    <cellStyle name="Komma 2 2 3 2 2" xfId="1416"/>
    <cellStyle name="Komma 2 2 3 2 2 2" xfId="3080"/>
    <cellStyle name="Komma 2 2 3 2 2 2 2" xfId="8067"/>
    <cellStyle name="Komma 2 2 3 2 2 2 2 2" xfId="18872"/>
    <cellStyle name="Komma 2 2 3 2 2 2 3" xfId="13888"/>
    <cellStyle name="Komma 2 2 3 2 2 2 4" xfId="25245"/>
    <cellStyle name="Komma 2 2 3 2 2 3" xfId="4744"/>
    <cellStyle name="Komma 2 2 3 2 2 3 2" xfId="9728"/>
    <cellStyle name="Komma 2 2 3 2 2 3 2 2" xfId="20533"/>
    <cellStyle name="Komma 2 2 3 2 2 3 3" xfId="15549"/>
    <cellStyle name="Komma 2 2 3 2 2 3 4" xfId="26906"/>
    <cellStyle name="Komma 2 2 3 2 2 4" xfId="6406"/>
    <cellStyle name="Komma 2 2 3 2 2 4 2" xfId="17212"/>
    <cellStyle name="Komma 2 2 3 2 2 5" xfId="12228"/>
    <cellStyle name="Komma 2 2 3 2 2 6" xfId="23584"/>
    <cellStyle name="Komma 2 2 3 2 3" xfId="2249"/>
    <cellStyle name="Komma 2 2 3 2 3 2" xfId="7236"/>
    <cellStyle name="Komma 2 2 3 2 3 2 2" xfId="18041"/>
    <cellStyle name="Komma 2 2 3 2 3 3" xfId="13057"/>
    <cellStyle name="Komma 2 2 3 2 3 4" xfId="24414"/>
    <cellStyle name="Komma 2 2 3 2 4" xfId="3913"/>
    <cellStyle name="Komma 2 2 3 2 4 2" xfId="8897"/>
    <cellStyle name="Komma 2 2 3 2 4 2 2" xfId="19702"/>
    <cellStyle name="Komma 2 2 3 2 4 3" xfId="14718"/>
    <cellStyle name="Komma 2 2 3 2 4 4" xfId="26075"/>
    <cellStyle name="Komma 2 2 3 2 5" xfId="5575"/>
    <cellStyle name="Komma 2 2 3 2 5 2" xfId="16381"/>
    <cellStyle name="Komma 2 2 3 2 6" xfId="10561"/>
    <cellStyle name="Komma 2 2 3 2 6 2" xfId="21366"/>
    <cellStyle name="Komma 2 2 3 2 7" xfId="11395"/>
    <cellStyle name="Komma 2 2 3 2 8" xfId="22199"/>
    <cellStyle name="Komma 2 2 3 2 9" xfId="22753"/>
    <cellStyle name="Komma 2 2 3 3" xfId="858"/>
    <cellStyle name="Komma 2 2 3 3 2" xfId="1690"/>
    <cellStyle name="Komma 2 2 3 3 2 2" xfId="3354"/>
    <cellStyle name="Komma 2 2 3 3 2 2 2" xfId="8341"/>
    <cellStyle name="Komma 2 2 3 3 2 2 2 2" xfId="19146"/>
    <cellStyle name="Komma 2 2 3 3 2 2 3" xfId="14162"/>
    <cellStyle name="Komma 2 2 3 3 2 2 4" xfId="25519"/>
    <cellStyle name="Komma 2 2 3 3 2 3" xfId="5018"/>
    <cellStyle name="Komma 2 2 3 3 2 3 2" xfId="10002"/>
    <cellStyle name="Komma 2 2 3 3 2 3 2 2" xfId="20807"/>
    <cellStyle name="Komma 2 2 3 3 2 3 3" xfId="15823"/>
    <cellStyle name="Komma 2 2 3 3 2 3 4" xfId="27180"/>
    <cellStyle name="Komma 2 2 3 3 2 4" xfId="6680"/>
    <cellStyle name="Komma 2 2 3 3 2 4 2" xfId="17486"/>
    <cellStyle name="Komma 2 2 3 3 2 5" xfId="12502"/>
    <cellStyle name="Komma 2 2 3 3 2 6" xfId="23858"/>
    <cellStyle name="Komma 2 2 3 3 3" xfId="2523"/>
    <cellStyle name="Komma 2 2 3 3 3 2" xfId="7510"/>
    <cellStyle name="Komma 2 2 3 3 3 2 2" xfId="18315"/>
    <cellStyle name="Komma 2 2 3 3 3 3" xfId="13331"/>
    <cellStyle name="Komma 2 2 3 3 3 4" xfId="24688"/>
    <cellStyle name="Komma 2 2 3 3 4" xfId="4187"/>
    <cellStyle name="Komma 2 2 3 3 4 2" xfId="9171"/>
    <cellStyle name="Komma 2 2 3 3 4 2 2" xfId="19976"/>
    <cellStyle name="Komma 2 2 3 3 4 3" xfId="14992"/>
    <cellStyle name="Komma 2 2 3 3 4 4" xfId="26349"/>
    <cellStyle name="Komma 2 2 3 3 5" xfId="5849"/>
    <cellStyle name="Komma 2 2 3 3 5 2" xfId="16655"/>
    <cellStyle name="Komma 2 2 3 3 6" xfId="10835"/>
    <cellStyle name="Komma 2 2 3 3 6 2" xfId="21640"/>
    <cellStyle name="Komma 2 2 3 3 7" xfId="11670"/>
    <cellStyle name="Komma 2 2 3 3 8" xfId="23027"/>
    <cellStyle name="Komma 2 2 3 4" xfId="1137"/>
    <cellStyle name="Komma 2 2 3 4 2" xfId="2801"/>
    <cellStyle name="Komma 2 2 3 4 2 2" xfId="7788"/>
    <cellStyle name="Komma 2 2 3 4 2 2 2" xfId="18593"/>
    <cellStyle name="Komma 2 2 3 4 2 3" xfId="13609"/>
    <cellStyle name="Komma 2 2 3 4 2 4" xfId="24966"/>
    <cellStyle name="Komma 2 2 3 4 3" xfId="4465"/>
    <cellStyle name="Komma 2 2 3 4 3 2" xfId="9449"/>
    <cellStyle name="Komma 2 2 3 4 3 2 2" xfId="20254"/>
    <cellStyle name="Komma 2 2 3 4 3 3" xfId="15270"/>
    <cellStyle name="Komma 2 2 3 4 3 4" xfId="26627"/>
    <cellStyle name="Komma 2 2 3 4 4" xfId="6127"/>
    <cellStyle name="Komma 2 2 3 4 4 2" xfId="16933"/>
    <cellStyle name="Komma 2 2 3 4 5" xfId="11949"/>
    <cellStyle name="Komma 2 2 3 4 6" xfId="23305"/>
    <cellStyle name="Komma 2 2 3 5" xfId="1971"/>
    <cellStyle name="Komma 2 2 3 5 2" xfId="6958"/>
    <cellStyle name="Komma 2 2 3 5 2 2" xfId="17764"/>
    <cellStyle name="Komma 2 2 3 5 3" xfId="12780"/>
    <cellStyle name="Komma 2 2 3 5 4" xfId="24137"/>
    <cellStyle name="Komma 2 2 3 6" xfId="3636"/>
    <cellStyle name="Komma 2 2 3 6 2" xfId="8620"/>
    <cellStyle name="Komma 2 2 3 6 2 2" xfId="19425"/>
    <cellStyle name="Komma 2 2 3 6 3" xfId="14441"/>
    <cellStyle name="Komma 2 2 3 6 4" xfId="25798"/>
    <cellStyle name="Komma 2 2 3 7" xfId="5297"/>
    <cellStyle name="Komma 2 2 3 7 2" xfId="16104"/>
    <cellStyle name="Komma 2 2 3 8" xfId="10281"/>
    <cellStyle name="Komma 2 2 3 8 2" xfId="21086"/>
    <cellStyle name="Komma 2 2 3 9" xfId="11115"/>
    <cellStyle name="Komma 2 2 4" xfId="322"/>
    <cellStyle name="Komma 2 2 4 10" xfId="21975"/>
    <cellStyle name="Komma 2 2 4 11" xfId="22528"/>
    <cellStyle name="Komma 2 2 4 2" xfId="639"/>
    <cellStyle name="Komma 2 2 4 2 2" xfId="1471"/>
    <cellStyle name="Komma 2 2 4 2 2 2" xfId="3135"/>
    <cellStyle name="Komma 2 2 4 2 2 2 2" xfId="8122"/>
    <cellStyle name="Komma 2 2 4 2 2 2 2 2" xfId="18927"/>
    <cellStyle name="Komma 2 2 4 2 2 2 3" xfId="13943"/>
    <cellStyle name="Komma 2 2 4 2 2 2 4" xfId="25300"/>
    <cellStyle name="Komma 2 2 4 2 2 3" xfId="4799"/>
    <cellStyle name="Komma 2 2 4 2 2 3 2" xfId="9783"/>
    <cellStyle name="Komma 2 2 4 2 2 3 2 2" xfId="20588"/>
    <cellStyle name="Komma 2 2 4 2 2 3 3" xfId="15604"/>
    <cellStyle name="Komma 2 2 4 2 2 3 4" xfId="26961"/>
    <cellStyle name="Komma 2 2 4 2 2 4" xfId="6461"/>
    <cellStyle name="Komma 2 2 4 2 2 4 2" xfId="17267"/>
    <cellStyle name="Komma 2 2 4 2 2 5" xfId="12283"/>
    <cellStyle name="Komma 2 2 4 2 2 6" xfId="23639"/>
    <cellStyle name="Komma 2 2 4 2 3" xfId="2304"/>
    <cellStyle name="Komma 2 2 4 2 3 2" xfId="7291"/>
    <cellStyle name="Komma 2 2 4 2 3 2 2" xfId="18096"/>
    <cellStyle name="Komma 2 2 4 2 3 3" xfId="13112"/>
    <cellStyle name="Komma 2 2 4 2 3 4" xfId="24469"/>
    <cellStyle name="Komma 2 2 4 2 4" xfId="3968"/>
    <cellStyle name="Komma 2 2 4 2 4 2" xfId="8952"/>
    <cellStyle name="Komma 2 2 4 2 4 2 2" xfId="19757"/>
    <cellStyle name="Komma 2 2 4 2 4 3" xfId="14773"/>
    <cellStyle name="Komma 2 2 4 2 4 4" xfId="26130"/>
    <cellStyle name="Komma 2 2 4 2 5" xfId="5630"/>
    <cellStyle name="Komma 2 2 4 2 5 2" xfId="16436"/>
    <cellStyle name="Komma 2 2 4 2 6" xfId="10616"/>
    <cellStyle name="Komma 2 2 4 2 6 2" xfId="21421"/>
    <cellStyle name="Komma 2 2 4 2 7" xfId="11450"/>
    <cellStyle name="Komma 2 2 4 2 8" xfId="22254"/>
    <cellStyle name="Komma 2 2 4 2 9" xfId="22808"/>
    <cellStyle name="Komma 2 2 4 3" xfId="913"/>
    <cellStyle name="Komma 2 2 4 3 2" xfId="1745"/>
    <cellStyle name="Komma 2 2 4 3 2 2" xfId="3409"/>
    <cellStyle name="Komma 2 2 4 3 2 2 2" xfId="8396"/>
    <cellStyle name="Komma 2 2 4 3 2 2 2 2" xfId="19201"/>
    <cellStyle name="Komma 2 2 4 3 2 2 3" xfId="14217"/>
    <cellStyle name="Komma 2 2 4 3 2 2 4" xfId="25574"/>
    <cellStyle name="Komma 2 2 4 3 2 3" xfId="5073"/>
    <cellStyle name="Komma 2 2 4 3 2 3 2" xfId="10057"/>
    <cellStyle name="Komma 2 2 4 3 2 3 2 2" xfId="20862"/>
    <cellStyle name="Komma 2 2 4 3 2 3 3" xfId="15878"/>
    <cellStyle name="Komma 2 2 4 3 2 3 4" xfId="27235"/>
    <cellStyle name="Komma 2 2 4 3 2 4" xfId="6735"/>
    <cellStyle name="Komma 2 2 4 3 2 4 2" xfId="17541"/>
    <cellStyle name="Komma 2 2 4 3 2 5" xfId="12557"/>
    <cellStyle name="Komma 2 2 4 3 2 6" xfId="23913"/>
    <cellStyle name="Komma 2 2 4 3 3" xfId="2578"/>
    <cellStyle name="Komma 2 2 4 3 3 2" xfId="7565"/>
    <cellStyle name="Komma 2 2 4 3 3 2 2" xfId="18370"/>
    <cellStyle name="Komma 2 2 4 3 3 3" xfId="13386"/>
    <cellStyle name="Komma 2 2 4 3 3 4" xfId="24743"/>
    <cellStyle name="Komma 2 2 4 3 4" xfId="4242"/>
    <cellStyle name="Komma 2 2 4 3 4 2" xfId="9226"/>
    <cellStyle name="Komma 2 2 4 3 4 2 2" xfId="20031"/>
    <cellStyle name="Komma 2 2 4 3 4 3" xfId="15047"/>
    <cellStyle name="Komma 2 2 4 3 4 4" xfId="26404"/>
    <cellStyle name="Komma 2 2 4 3 5" xfId="5904"/>
    <cellStyle name="Komma 2 2 4 3 5 2" xfId="16710"/>
    <cellStyle name="Komma 2 2 4 3 6" xfId="10890"/>
    <cellStyle name="Komma 2 2 4 3 6 2" xfId="21695"/>
    <cellStyle name="Komma 2 2 4 3 7" xfId="11725"/>
    <cellStyle name="Komma 2 2 4 3 8" xfId="23082"/>
    <cellStyle name="Komma 2 2 4 4" xfId="1192"/>
    <cellStyle name="Komma 2 2 4 4 2" xfId="2856"/>
    <cellStyle name="Komma 2 2 4 4 2 2" xfId="7843"/>
    <cellStyle name="Komma 2 2 4 4 2 2 2" xfId="18648"/>
    <cellStyle name="Komma 2 2 4 4 2 3" xfId="13664"/>
    <cellStyle name="Komma 2 2 4 4 2 4" xfId="25021"/>
    <cellStyle name="Komma 2 2 4 4 3" xfId="4520"/>
    <cellStyle name="Komma 2 2 4 4 3 2" xfId="9504"/>
    <cellStyle name="Komma 2 2 4 4 3 2 2" xfId="20309"/>
    <cellStyle name="Komma 2 2 4 4 3 3" xfId="15325"/>
    <cellStyle name="Komma 2 2 4 4 3 4" xfId="26682"/>
    <cellStyle name="Komma 2 2 4 4 4" xfId="6182"/>
    <cellStyle name="Komma 2 2 4 4 4 2" xfId="16988"/>
    <cellStyle name="Komma 2 2 4 4 5" xfId="12004"/>
    <cellStyle name="Komma 2 2 4 4 6" xfId="23360"/>
    <cellStyle name="Komma 2 2 4 5" xfId="2026"/>
    <cellStyle name="Komma 2 2 4 5 2" xfId="7013"/>
    <cellStyle name="Komma 2 2 4 5 2 2" xfId="17819"/>
    <cellStyle name="Komma 2 2 4 5 3" xfId="12835"/>
    <cellStyle name="Komma 2 2 4 5 4" xfId="24192"/>
    <cellStyle name="Komma 2 2 4 6" xfId="3691"/>
    <cellStyle name="Komma 2 2 4 6 2" xfId="8675"/>
    <cellStyle name="Komma 2 2 4 6 2 2" xfId="19480"/>
    <cellStyle name="Komma 2 2 4 6 3" xfId="14496"/>
    <cellStyle name="Komma 2 2 4 6 4" xfId="25853"/>
    <cellStyle name="Komma 2 2 4 7" xfId="5352"/>
    <cellStyle name="Komma 2 2 4 7 2" xfId="16159"/>
    <cellStyle name="Komma 2 2 4 8" xfId="10336"/>
    <cellStyle name="Komma 2 2 4 8 2" xfId="21141"/>
    <cellStyle name="Komma 2 2 4 9" xfId="11170"/>
    <cellStyle name="Komma 2 2 5" xfId="378"/>
    <cellStyle name="Komma 2 2 5 10" xfId="22031"/>
    <cellStyle name="Komma 2 2 5 11" xfId="22584"/>
    <cellStyle name="Komma 2 2 5 2" xfId="695"/>
    <cellStyle name="Komma 2 2 5 2 2" xfId="1527"/>
    <cellStyle name="Komma 2 2 5 2 2 2" xfId="3191"/>
    <cellStyle name="Komma 2 2 5 2 2 2 2" xfId="8178"/>
    <cellStyle name="Komma 2 2 5 2 2 2 2 2" xfId="18983"/>
    <cellStyle name="Komma 2 2 5 2 2 2 3" xfId="13999"/>
    <cellStyle name="Komma 2 2 5 2 2 2 4" xfId="25356"/>
    <cellStyle name="Komma 2 2 5 2 2 3" xfId="4855"/>
    <cellStyle name="Komma 2 2 5 2 2 3 2" xfId="9839"/>
    <cellStyle name="Komma 2 2 5 2 2 3 2 2" xfId="20644"/>
    <cellStyle name="Komma 2 2 5 2 2 3 3" xfId="15660"/>
    <cellStyle name="Komma 2 2 5 2 2 3 4" xfId="27017"/>
    <cellStyle name="Komma 2 2 5 2 2 4" xfId="6517"/>
    <cellStyle name="Komma 2 2 5 2 2 4 2" xfId="17323"/>
    <cellStyle name="Komma 2 2 5 2 2 5" xfId="12339"/>
    <cellStyle name="Komma 2 2 5 2 2 6" xfId="23695"/>
    <cellStyle name="Komma 2 2 5 2 3" xfId="2360"/>
    <cellStyle name="Komma 2 2 5 2 3 2" xfId="7347"/>
    <cellStyle name="Komma 2 2 5 2 3 2 2" xfId="18152"/>
    <cellStyle name="Komma 2 2 5 2 3 3" xfId="13168"/>
    <cellStyle name="Komma 2 2 5 2 3 4" xfId="24525"/>
    <cellStyle name="Komma 2 2 5 2 4" xfId="4024"/>
    <cellStyle name="Komma 2 2 5 2 4 2" xfId="9008"/>
    <cellStyle name="Komma 2 2 5 2 4 2 2" xfId="19813"/>
    <cellStyle name="Komma 2 2 5 2 4 3" xfId="14829"/>
    <cellStyle name="Komma 2 2 5 2 4 4" xfId="26186"/>
    <cellStyle name="Komma 2 2 5 2 5" xfId="5686"/>
    <cellStyle name="Komma 2 2 5 2 5 2" xfId="16492"/>
    <cellStyle name="Komma 2 2 5 2 6" xfId="10672"/>
    <cellStyle name="Komma 2 2 5 2 6 2" xfId="21477"/>
    <cellStyle name="Komma 2 2 5 2 7" xfId="11506"/>
    <cellStyle name="Komma 2 2 5 2 8" xfId="22310"/>
    <cellStyle name="Komma 2 2 5 2 9" xfId="22864"/>
    <cellStyle name="Komma 2 2 5 3" xfId="969"/>
    <cellStyle name="Komma 2 2 5 3 2" xfId="1801"/>
    <cellStyle name="Komma 2 2 5 3 2 2" xfId="3465"/>
    <cellStyle name="Komma 2 2 5 3 2 2 2" xfId="8452"/>
    <cellStyle name="Komma 2 2 5 3 2 2 2 2" xfId="19257"/>
    <cellStyle name="Komma 2 2 5 3 2 2 3" xfId="14273"/>
    <cellStyle name="Komma 2 2 5 3 2 2 4" xfId="25630"/>
    <cellStyle name="Komma 2 2 5 3 2 3" xfId="5129"/>
    <cellStyle name="Komma 2 2 5 3 2 3 2" xfId="10113"/>
    <cellStyle name="Komma 2 2 5 3 2 3 2 2" xfId="20918"/>
    <cellStyle name="Komma 2 2 5 3 2 3 3" xfId="15934"/>
    <cellStyle name="Komma 2 2 5 3 2 3 4" xfId="27291"/>
    <cellStyle name="Komma 2 2 5 3 2 4" xfId="6791"/>
    <cellStyle name="Komma 2 2 5 3 2 4 2" xfId="17597"/>
    <cellStyle name="Komma 2 2 5 3 2 5" xfId="12613"/>
    <cellStyle name="Komma 2 2 5 3 2 6" xfId="23969"/>
    <cellStyle name="Komma 2 2 5 3 3" xfId="2634"/>
    <cellStyle name="Komma 2 2 5 3 3 2" xfId="7621"/>
    <cellStyle name="Komma 2 2 5 3 3 2 2" xfId="18426"/>
    <cellStyle name="Komma 2 2 5 3 3 3" xfId="13442"/>
    <cellStyle name="Komma 2 2 5 3 3 4" xfId="24799"/>
    <cellStyle name="Komma 2 2 5 3 4" xfId="4298"/>
    <cellStyle name="Komma 2 2 5 3 4 2" xfId="9282"/>
    <cellStyle name="Komma 2 2 5 3 4 2 2" xfId="20087"/>
    <cellStyle name="Komma 2 2 5 3 4 3" xfId="15103"/>
    <cellStyle name="Komma 2 2 5 3 4 4" xfId="26460"/>
    <cellStyle name="Komma 2 2 5 3 5" xfId="5960"/>
    <cellStyle name="Komma 2 2 5 3 5 2" xfId="16766"/>
    <cellStyle name="Komma 2 2 5 3 6" xfId="10946"/>
    <cellStyle name="Komma 2 2 5 3 6 2" xfId="21751"/>
    <cellStyle name="Komma 2 2 5 3 7" xfId="11781"/>
    <cellStyle name="Komma 2 2 5 3 8" xfId="23138"/>
    <cellStyle name="Komma 2 2 5 4" xfId="1248"/>
    <cellStyle name="Komma 2 2 5 4 2" xfId="2912"/>
    <cellStyle name="Komma 2 2 5 4 2 2" xfId="7899"/>
    <cellStyle name="Komma 2 2 5 4 2 2 2" xfId="18704"/>
    <cellStyle name="Komma 2 2 5 4 2 3" xfId="13720"/>
    <cellStyle name="Komma 2 2 5 4 2 4" xfId="25077"/>
    <cellStyle name="Komma 2 2 5 4 3" xfId="4576"/>
    <cellStyle name="Komma 2 2 5 4 3 2" xfId="9560"/>
    <cellStyle name="Komma 2 2 5 4 3 2 2" xfId="20365"/>
    <cellStyle name="Komma 2 2 5 4 3 3" xfId="15381"/>
    <cellStyle name="Komma 2 2 5 4 3 4" xfId="26738"/>
    <cellStyle name="Komma 2 2 5 4 4" xfId="6238"/>
    <cellStyle name="Komma 2 2 5 4 4 2" xfId="17044"/>
    <cellStyle name="Komma 2 2 5 4 5" xfId="12060"/>
    <cellStyle name="Komma 2 2 5 4 6" xfId="23416"/>
    <cellStyle name="Komma 2 2 5 5" xfId="2082"/>
    <cellStyle name="Komma 2 2 5 5 2" xfId="7069"/>
    <cellStyle name="Komma 2 2 5 5 2 2" xfId="17875"/>
    <cellStyle name="Komma 2 2 5 5 3" xfId="12891"/>
    <cellStyle name="Komma 2 2 5 5 4" xfId="24248"/>
    <cellStyle name="Komma 2 2 5 6" xfId="3747"/>
    <cellStyle name="Komma 2 2 5 6 2" xfId="8731"/>
    <cellStyle name="Komma 2 2 5 6 2 2" xfId="19536"/>
    <cellStyle name="Komma 2 2 5 6 3" xfId="14552"/>
    <cellStyle name="Komma 2 2 5 6 4" xfId="25909"/>
    <cellStyle name="Komma 2 2 5 7" xfId="5408"/>
    <cellStyle name="Komma 2 2 5 7 2" xfId="16215"/>
    <cellStyle name="Komma 2 2 5 8" xfId="10392"/>
    <cellStyle name="Komma 2 2 5 8 2" xfId="21197"/>
    <cellStyle name="Komma 2 2 5 9" xfId="11226"/>
    <cellStyle name="Komma 2 2 6" xfId="478"/>
    <cellStyle name="Komma 2 2 6 2" xfId="1308"/>
    <cellStyle name="Komma 2 2 6 2 2" xfId="2972"/>
    <cellStyle name="Komma 2 2 6 2 2 2" xfId="7959"/>
    <cellStyle name="Komma 2 2 6 2 2 2 2" xfId="18764"/>
    <cellStyle name="Komma 2 2 6 2 2 3" xfId="13780"/>
    <cellStyle name="Komma 2 2 6 2 2 4" xfId="25137"/>
    <cellStyle name="Komma 2 2 6 2 3" xfId="4636"/>
    <cellStyle name="Komma 2 2 6 2 3 2" xfId="9620"/>
    <cellStyle name="Komma 2 2 6 2 3 2 2" xfId="20425"/>
    <cellStyle name="Komma 2 2 6 2 3 3" xfId="15441"/>
    <cellStyle name="Komma 2 2 6 2 3 4" xfId="26798"/>
    <cellStyle name="Komma 2 2 6 2 4" xfId="6298"/>
    <cellStyle name="Komma 2 2 6 2 4 2" xfId="17104"/>
    <cellStyle name="Komma 2 2 6 2 5" xfId="12120"/>
    <cellStyle name="Komma 2 2 6 2 6" xfId="23476"/>
    <cellStyle name="Komma 2 2 6 3" xfId="2143"/>
    <cellStyle name="Komma 2 2 6 3 2" xfId="7130"/>
    <cellStyle name="Komma 2 2 6 3 2 2" xfId="17935"/>
    <cellStyle name="Komma 2 2 6 3 3" xfId="12951"/>
    <cellStyle name="Komma 2 2 6 3 4" xfId="24308"/>
    <cellStyle name="Komma 2 2 6 4" xfId="3807"/>
    <cellStyle name="Komma 2 2 6 4 2" xfId="8791"/>
    <cellStyle name="Komma 2 2 6 4 2 2" xfId="19596"/>
    <cellStyle name="Komma 2 2 6 4 3" xfId="14612"/>
    <cellStyle name="Komma 2 2 6 4 4" xfId="25969"/>
    <cellStyle name="Komma 2 2 6 5" xfId="5469"/>
    <cellStyle name="Komma 2 2 6 5 2" xfId="16275"/>
    <cellStyle name="Komma 2 2 6 6" xfId="10419"/>
    <cellStyle name="Komma 2 2 6 6 2" xfId="21224"/>
    <cellStyle name="Komma 2 2 6 7" xfId="11287"/>
    <cellStyle name="Komma 2 2 6 8" xfId="22091"/>
    <cellStyle name="Komma 2 2 6 9" xfId="22645"/>
    <cellStyle name="Komma 2 2 7" xfId="750"/>
    <cellStyle name="Komma 2 2 7 2" xfId="1582"/>
    <cellStyle name="Komma 2 2 7 2 2" xfId="3246"/>
    <cellStyle name="Komma 2 2 7 2 2 2" xfId="8233"/>
    <cellStyle name="Komma 2 2 7 2 2 2 2" xfId="19038"/>
    <cellStyle name="Komma 2 2 7 2 2 3" xfId="14054"/>
    <cellStyle name="Komma 2 2 7 2 2 4" xfId="25411"/>
    <cellStyle name="Komma 2 2 7 2 3" xfId="4910"/>
    <cellStyle name="Komma 2 2 7 2 3 2" xfId="9894"/>
    <cellStyle name="Komma 2 2 7 2 3 2 2" xfId="20699"/>
    <cellStyle name="Komma 2 2 7 2 3 3" xfId="15715"/>
    <cellStyle name="Komma 2 2 7 2 3 4" xfId="27072"/>
    <cellStyle name="Komma 2 2 7 2 4" xfId="6572"/>
    <cellStyle name="Komma 2 2 7 2 4 2" xfId="17378"/>
    <cellStyle name="Komma 2 2 7 2 5" xfId="12394"/>
    <cellStyle name="Komma 2 2 7 2 6" xfId="23750"/>
    <cellStyle name="Komma 2 2 7 3" xfId="2415"/>
    <cellStyle name="Komma 2 2 7 3 2" xfId="7402"/>
    <cellStyle name="Komma 2 2 7 3 2 2" xfId="18207"/>
    <cellStyle name="Komma 2 2 7 3 3" xfId="13223"/>
    <cellStyle name="Komma 2 2 7 3 4" xfId="24580"/>
    <cellStyle name="Komma 2 2 7 4" xfId="4079"/>
    <cellStyle name="Komma 2 2 7 4 2" xfId="9063"/>
    <cellStyle name="Komma 2 2 7 4 2 2" xfId="19868"/>
    <cellStyle name="Komma 2 2 7 4 3" xfId="14884"/>
    <cellStyle name="Komma 2 2 7 4 4" xfId="26241"/>
    <cellStyle name="Komma 2 2 7 5" xfId="5741"/>
    <cellStyle name="Komma 2 2 7 5 2" xfId="16547"/>
    <cellStyle name="Komma 2 2 7 6" xfId="10727"/>
    <cellStyle name="Komma 2 2 7 6 2" xfId="21532"/>
    <cellStyle name="Komma 2 2 7 7" xfId="11562"/>
    <cellStyle name="Komma 2 2 7 8" xfId="22919"/>
    <cellStyle name="Komma 2 2 8" xfId="1029"/>
    <cellStyle name="Komma 2 2 8 2" xfId="2693"/>
    <cellStyle name="Komma 2 2 8 2 2" xfId="7680"/>
    <cellStyle name="Komma 2 2 8 2 2 2" xfId="18485"/>
    <cellStyle name="Komma 2 2 8 2 3" xfId="13501"/>
    <cellStyle name="Komma 2 2 8 2 4" xfId="24858"/>
    <cellStyle name="Komma 2 2 8 3" xfId="4357"/>
    <cellStyle name="Komma 2 2 8 3 2" xfId="9341"/>
    <cellStyle name="Komma 2 2 8 3 2 2" xfId="20146"/>
    <cellStyle name="Komma 2 2 8 3 3" xfId="15162"/>
    <cellStyle name="Komma 2 2 8 3 4" xfId="26519"/>
    <cellStyle name="Komma 2 2 8 4" xfId="6019"/>
    <cellStyle name="Komma 2 2 8 4 2" xfId="16825"/>
    <cellStyle name="Komma 2 2 8 5" xfId="11841"/>
    <cellStyle name="Komma 2 2 8 6" xfId="23197"/>
    <cellStyle name="Komma 2 2 9" xfId="1864"/>
    <cellStyle name="Komma 2 2 9 2" xfId="6851"/>
    <cellStyle name="Komma 2 2 9 2 2" xfId="17657"/>
    <cellStyle name="Komma 2 2 9 3" xfId="12673"/>
    <cellStyle name="Komma 2 2 9 4" xfId="24030"/>
    <cellStyle name="Komma 2 3" xfId="155"/>
    <cellStyle name="Komma 2 3 10" xfId="22402"/>
    <cellStyle name="Komma 2 3 2" xfId="394"/>
    <cellStyle name="Komma 2 3 3" xfId="433"/>
    <cellStyle name="Komma 2 3 3 10" xfId="22602"/>
    <cellStyle name="Komma 2 3 3 2" xfId="987"/>
    <cellStyle name="Komma 2 3 3 2 2" xfId="1819"/>
    <cellStyle name="Komma 2 3 3 2 2 2" xfId="3483"/>
    <cellStyle name="Komma 2 3 3 2 2 2 2" xfId="8470"/>
    <cellStyle name="Komma 2 3 3 2 2 2 2 2" xfId="19275"/>
    <cellStyle name="Komma 2 3 3 2 2 2 3" xfId="14291"/>
    <cellStyle name="Komma 2 3 3 2 2 2 4" xfId="25648"/>
    <cellStyle name="Komma 2 3 3 2 2 3" xfId="5147"/>
    <cellStyle name="Komma 2 3 3 2 2 3 2" xfId="10131"/>
    <cellStyle name="Komma 2 3 3 2 2 3 2 2" xfId="20936"/>
    <cellStyle name="Komma 2 3 3 2 2 3 3" xfId="15952"/>
    <cellStyle name="Komma 2 3 3 2 2 3 4" xfId="27309"/>
    <cellStyle name="Komma 2 3 3 2 2 4" xfId="6809"/>
    <cellStyle name="Komma 2 3 3 2 2 4 2" xfId="17615"/>
    <cellStyle name="Komma 2 3 3 2 2 5" xfId="12631"/>
    <cellStyle name="Komma 2 3 3 2 2 6" xfId="23987"/>
    <cellStyle name="Komma 2 3 3 2 3" xfId="2652"/>
    <cellStyle name="Komma 2 3 3 2 3 2" xfId="7639"/>
    <cellStyle name="Komma 2 3 3 2 3 2 2" xfId="18444"/>
    <cellStyle name="Komma 2 3 3 2 3 3" xfId="13460"/>
    <cellStyle name="Komma 2 3 3 2 3 4" xfId="24817"/>
    <cellStyle name="Komma 2 3 3 2 4" xfId="4316"/>
    <cellStyle name="Komma 2 3 3 2 4 2" xfId="9300"/>
    <cellStyle name="Komma 2 3 3 2 4 2 2" xfId="20105"/>
    <cellStyle name="Komma 2 3 3 2 4 3" xfId="15121"/>
    <cellStyle name="Komma 2 3 3 2 4 4" xfId="26478"/>
    <cellStyle name="Komma 2 3 3 2 5" xfId="5978"/>
    <cellStyle name="Komma 2 3 3 2 5 2" xfId="16784"/>
    <cellStyle name="Komma 2 3 3 2 6" xfId="10964"/>
    <cellStyle name="Komma 2 3 3 2 6 2" xfId="21769"/>
    <cellStyle name="Komma 2 3 3 2 7" xfId="11799"/>
    <cellStyle name="Komma 2 3 3 2 8" xfId="23156"/>
    <cellStyle name="Komma 2 3 3 3" xfId="1265"/>
    <cellStyle name="Komma 2 3 3 3 2" xfId="2929"/>
    <cellStyle name="Komma 2 3 3 3 2 2" xfId="7916"/>
    <cellStyle name="Komma 2 3 3 3 2 2 2" xfId="18721"/>
    <cellStyle name="Komma 2 3 3 3 2 3" xfId="13737"/>
    <cellStyle name="Komma 2 3 3 3 2 4" xfId="25094"/>
    <cellStyle name="Komma 2 3 3 3 3" xfId="4593"/>
    <cellStyle name="Komma 2 3 3 3 3 2" xfId="9577"/>
    <cellStyle name="Komma 2 3 3 3 3 2 2" xfId="20382"/>
    <cellStyle name="Komma 2 3 3 3 3 3" xfId="15398"/>
    <cellStyle name="Komma 2 3 3 3 3 4" xfId="26755"/>
    <cellStyle name="Komma 2 3 3 3 4" xfId="6255"/>
    <cellStyle name="Komma 2 3 3 3 4 2" xfId="17061"/>
    <cellStyle name="Komma 2 3 3 3 5" xfId="12077"/>
    <cellStyle name="Komma 2 3 3 3 6" xfId="23433"/>
    <cellStyle name="Komma 2 3 3 4" xfId="2099"/>
    <cellStyle name="Komma 2 3 3 4 2" xfId="7086"/>
    <cellStyle name="Komma 2 3 3 4 2 2" xfId="17892"/>
    <cellStyle name="Komma 2 3 3 4 3" xfId="12908"/>
    <cellStyle name="Komma 2 3 3 4 4" xfId="24265"/>
    <cellStyle name="Komma 2 3 3 5" xfId="3764"/>
    <cellStyle name="Komma 2 3 3 5 2" xfId="8748"/>
    <cellStyle name="Komma 2 3 3 5 2 2" xfId="19553"/>
    <cellStyle name="Komma 2 3 3 5 3" xfId="14569"/>
    <cellStyle name="Komma 2 3 3 5 4" xfId="25926"/>
    <cellStyle name="Komma 2 3 3 6" xfId="5425"/>
    <cellStyle name="Komma 2 3 3 6 2" xfId="16232"/>
    <cellStyle name="Komma 2 3 3 7" xfId="10410"/>
    <cellStyle name="Komma 2 3 3 7 2" xfId="21215"/>
    <cellStyle name="Komma 2 3 3 8" xfId="11244"/>
    <cellStyle name="Komma 2 3 3 9" xfId="22049"/>
    <cellStyle name="Komma 2 3 4" xfId="195"/>
    <cellStyle name="Komma 2 3 4 2" xfId="1345"/>
    <cellStyle name="Komma 2 3 4 2 2" xfId="3009"/>
    <cellStyle name="Komma 2 3 4 2 2 2" xfId="7996"/>
    <cellStyle name="Komma 2 3 4 2 2 2 2" xfId="18801"/>
    <cellStyle name="Komma 2 3 4 2 2 3" xfId="13817"/>
    <cellStyle name="Komma 2 3 4 2 2 4" xfId="25174"/>
    <cellStyle name="Komma 2 3 4 2 3" xfId="4673"/>
    <cellStyle name="Komma 2 3 4 2 3 2" xfId="9657"/>
    <cellStyle name="Komma 2 3 4 2 3 2 2" xfId="20462"/>
    <cellStyle name="Komma 2 3 4 2 3 3" xfId="15478"/>
    <cellStyle name="Komma 2 3 4 2 3 4" xfId="26835"/>
    <cellStyle name="Komma 2 3 4 2 4" xfId="6335"/>
    <cellStyle name="Komma 2 3 4 2 4 2" xfId="17141"/>
    <cellStyle name="Komma 2 3 4 2 5" xfId="12157"/>
    <cellStyle name="Komma 2 3 4 2 6" xfId="23513"/>
    <cellStyle name="Komma 2 3 4 3" xfId="1900"/>
    <cellStyle name="Komma 2 3 4 3 2" xfId="6887"/>
    <cellStyle name="Komma 2 3 4 3 2 2" xfId="17693"/>
    <cellStyle name="Komma 2 3 4 3 3" xfId="12709"/>
    <cellStyle name="Komma 2 3 4 3 4" xfId="24066"/>
    <cellStyle name="Komma 2 3 4 4" xfId="3565"/>
    <cellStyle name="Komma 2 3 4 4 2" xfId="8549"/>
    <cellStyle name="Komma 2 3 4 4 2 2" xfId="19354"/>
    <cellStyle name="Komma 2 3 4 4 3" xfId="14370"/>
    <cellStyle name="Komma 2 3 4 4 4" xfId="25727"/>
    <cellStyle name="Komma 2 3 4 5" xfId="5226"/>
    <cellStyle name="Komma 2 3 4 5 2" xfId="16033"/>
    <cellStyle name="Komma 2 3 4 6" xfId="10490"/>
    <cellStyle name="Komma 2 3 4 6 2" xfId="21295"/>
    <cellStyle name="Komma 2 3 4 7" xfId="11324"/>
    <cellStyle name="Komma 2 3 4 8" xfId="22128"/>
    <cellStyle name="Komma 2 3 4 9" xfId="22682"/>
    <cellStyle name="Komma 2 3 5" xfId="787"/>
    <cellStyle name="Komma 2 3 5 2" xfId="1619"/>
    <cellStyle name="Komma 2 3 5 2 2" xfId="3283"/>
    <cellStyle name="Komma 2 3 5 2 2 2" xfId="8270"/>
    <cellStyle name="Komma 2 3 5 2 2 2 2" xfId="19075"/>
    <cellStyle name="Komma 2 3 5 2 2 3" xfId="14091"/>
    <cellStyle name="Komma 2 3 5 2 2 4" xfId="25448"/>
    <cellStyle name="Komma 2 3 5 2 3" xfId="4947"/>
    <cellStyle name="Komma 2 3 5 2 3 2" xfId="9931"/>
    <cellStyle name="Komma 2 3 5 2 3 2 2" xfId="20736"/>
    <cellStyle name="Komma 2 3 5 2 3 3" xfId="15752"/>
    <cellStyle name="Komma 2 3 5 2 3 4" xfId="27109"/>
    <cellStyle name="Komma 2 3 5 2 4" xfId="6609"/>
    <cellStyle name="Komma 2 3 5 2 4 2" xfId="17415"/>
    <cellStyle name="Komma 2 3 5 2 5" xfId="12431"/>
    <cellStyle name="Komma 2 3 5 2 6" xfId="23787"/>
    <cellStyle name="Komma 2 3 5 3" xfId="2452"/>
    <cellStyle name="Komma 2 3 5 3 2" xfId="7439"/>
    <cellStyle name="Komma 2 3 5 3 2 2" xfId="18244"/>
    <cellStyle name="Komma 2 3 5 3 3" xfId="13260"/>
    <cellStyle name="Komma 2 3 5 3 4" xfId="24617"/>
    <cellStyle name="Komma 2 3 5 4" xfId="4116"/>
    <cellStyle name="Komma 2 3 5 4 2" xfId="9100"/>
    <cellStyle name="Komma 2 3 5 4 2 2" xfId="19905"/>
    <cellStyle name="Komma 2 3 5 4 3" xfId="14921"/>
    <cellStyle name="Komma 2 3 5 4 4" xfId="26278"/>
    <cellStyle name="Komma 2 3 5 5" xfId="5778"/>
    <cellStyle name="Komma 2 3 5 5 2" xfId="16584"/>
    <cellStyle name="Komma 2 3 5 6" xfId="10764"/>
    <cellStyle name="Komma 2 3 5 6 2" xfId="21569"/>
    <cellStyle name="Komma 2 3 5 7" xfId="11599"/>
    <cellStyle name="Komma 2 3 5 8" xfId="22956"/>
    <cellStyle name="Komma 2 3 6" xfId="1066"/>
    <cellStyle name="Komma 2 3 6 2" xfId="2730"/>
    <cellStyle name="Komma 2 3 6 2 2" xfId="7717"/>
    <cellStyle name="Komma 2 3 6 2 2 2" xfId="18522"/>
    <cellStyle name="Komma 2 3 6 2 3" xfId="13538"/>
    <cellStyle name="Komma 2 3 6 2 4" xfId="24895"/>
    <cellStyle name="Komma 2 3 6 3" xfId="4394"/>
    <cellStyle name="Komma 2 3 6 3 2" xfId="9378"/>
    <cellStyle name="Komma 2 3 6 3 2 2" xfId="20183"/>
    <cellStyle name="Komma 2 3 6 3 3" xfId="15199"/>
    <cellStyle name="Komma 2 3 6 3 4" xfId="26556"/>
    <cellStyle name="Komma 2 3 6 4" xfId="6056"/>
    <cellStyle name="Komma 2 3 6 4 2" xfId="16862"/>
    <cellStyle name="Komma 2 3 6 5" xfId="11878"/>
    <cellStyle name="Komma 2 3 6 6" xfId="23234"/>
    <cellStyle name="Komma 2 3 7" xfId="10210"/>
    <cellStyle name="Komma 2 3 7 2" xfId="21015"/>
    <cellStyle name="Komma 2 3 8" xfId="11044"/>
    <cellStyle name="Komma 2 3 9" xfId="21849"/>
    <cellStyle name="Komma 2 4" xfId="249"/>
    <cellStyle name="Komma 2 4 10" xfId="21902"/>
    <cellStyle name="Komma 2 4 11" xfId="22455"/>
    <cellStyle name="Komma 2 4 2" xfId="566"/>
    <cellStyle name="Komma 2 4 2 2" xfId="1398"/>
    <cellStyle name="Komma 2 4 2 2 2" xfId="3062"/>
    <cellStyle name="Komma 2 4 2 2 2 2" xfId="8049"/>
    <cellStyle name="Komma 2 4 2 2 2 2 2" xfId="18854"/>
    <cellStyle name="Komma 2 4 2 2 2 3" xfId="13870"/>
    <cellStyle name="Komma 2 4 2 2 2 4" xfId="25227"/>
    <cellStyle name="Komma 2 4 2 2 3" xfId="4726"/>
    <cellStyle name="Komma 2 4 2 2 3 2" xfId="9710"/>
    <cellStyle name="Komma 2 4 2 2 3 2 2" xfId="20515"/>
    <cellStyle name="Komma 2 4 2 2 3 3" xfId="15531"/>
    <cellStyle name="Komma 2 4 2 2 3 4" xfId="26888"/>
    <cellStyle name="Komma 2 4 2 2 4" xfId="6388"/>
    <cellStyle name="Komma 2 4 2 2 4 2" xfId="17194"/>
    <cellStyle name="Komma 2 4 2 2 5" xfId="12210"/>
    <cellStyle name="Komma 2 4 2 2 6" xfId="23566"/>
    <cellStyle name="Komma 2 4 2 3" xfId="2231"/>
    <cellStyle name="Komma 2 4 2 3 2" xfId="7218"/>
    <cellStyle name="Komma 2 4 2 3 2 2" xfId="18023"/>
    <cellStyle name="Komma 2 4 2 3 3" xfId="13039"/>
    <cellStyle name="Komma 2 4 2 3 4" xfId="24396"/>
    <cellStyle name="Komma 2 4 2 4" xfId="3895"/>
    <cellStyle name="Komma 2 4 2 4 2" xfId="8879"/>
    <cellStyle name="Komma 2 4 2 4 2 2" xfId="19684"/>
    <cellStyle name="Komma 2 4 2 4 3" xfId="14700"/>
    <cellStyle name="Komma 2 4 2 4 4" xfId="26057"/>
    <cellStyle name="Komma 2 4 2 5" xfId="5557"/>
    <cellStyle name="Komma 2 4 2 5 2" xfId="16363"/>
    <cellStyle name="Komma 2 4 2 6" xfId="10543"/>
    <cellStyle name="Komma 2 4 2 6 2" xfId="21348"/>
    <cellStyle name="Komma 2 4 2 7" xfId="11377"/>
    <cellStyle name="Komma 2 4 2 8" xfId="22181"/>
    <cellStyle name="Komma 2 4 2 9" xfId="22735"/>
    <cellStyle name="Komma 2 4 3" xfId="840"/>
    <cellStyle name="Komma 2 4 3 2" xfId="1672"/>
    <cellStyle name="Komma 2 4 3 2 2" xfId="3336"/>
    <cellStyle name="Komma 2 4 3 2 2 2" xfId="8323"/>
    <cellStyle name="Komma 2 4 3 2 2 2 2" xfId="19128"/>
    <cellStyle name="Komma 2 4 3 2 2 3" xfId="14144"/>
    <cellStyle name="Komma 2 4 3 2 2 4" xfId="25501"/>
    <cellStyle name="Komma 2 4 3 2 3" xfId="5000"/>
    <cellStyle name="Komma 2 4 3 2 3 2" xfId="9984"/>
    <cellStyle name="Komma 2 4 3 2 3 2 2" xfId="20789"/>
    <cellStyle name="Komma 2 4 3 2 3 3" xfId="15805"/>
    <cellStyle name="Komma 2 4 3 2 3 4" xfId="27162"/>
    <cellStyle name="Komma 2 4 3 2 4" xfId="6662"/>
    <cellStyle name="Komma 2 4 3 2 4 2" xfId="17468"/>
    <cellStyle name="Komma 2 4 3 2 5" xfId="12484"/>
    <cellStyle name="Komma 2 4 3 2 6" xfId="23840"/>
    <cellStyle name="Komma 2 4 3 3" xfId="2505"/>
    <cellStyle name="Komma 2 4 3 3 2" xfId="7492"/>
    <cellStyle name="Komma 2 4 3 3 2 2" xfId="18297"/>
    <cellStyle name="Komma 2 4 3 3 3" xfId="13313"/>
    <cellStyle name="Komma 2 4 3 3 4" xfId="24670"/>
    <cellStyle name="Komma 2 4 3 4" xfId="4169"/>
    <cellStyle name="Komma 2 4 3 4 2" xfId="9153"/>
    <cellStyle name="Komma 2 4 3 4 2 2" xfId="19958"/>
    <cellStyle name="Komma 2 4 3 4 3" xfId="14974"/>
    <cellStyle name="Komma 2 4 3 4 4" xfId="26331"/>
    <cellStyle name="Komma 2 4 3 5" xfId="5831"/>
    <cellStyle name="Komma 2 4 3 5 2" xfId="16637"/>
    <cellStyle name="Komma 2 4 3 6" xfId="10817"/>
    <cellStyle name="Komma 2 4 3 6 2" xfId="21622"/>
    <cellStyle name="Komma 2 4 3 7" xfId="11652"/>
    <cellStyle name="Komma 2 4 3 8" xfId="23009"/>
    <cellStyle name="Komma 2 4 4" xfId="1119"/>
    <cellStyle name="Komma 2 4 4 2" xfId="2783"/>
    <cellStyle name="Komma 2 4 4 2 2" xfId="7770"/>
    <cellStyle name="Komma 2 4 4 2 2 2" xfId="18575"/>
    <cellStyle name="Komma 2 4 4 2 3" xfId="13591"/>
    <cellStyle name="Komma 2 4 4 2 4" xfId="24948"/>
    <cellStyle name="Komma 2 4 4 3" xfId="4447"/>
    <cellStyle name="Komma 2 4 4 3 2" xfId="9431"/>
    <cellStyle name="Komma 2 4 4 3 2 2" xfId="20236"/>
    <cellStyle name="Komma 2 4 4 3 3" xfId="15252"/>
    <cellStyle name="Komma 2 4 4 3 4" xfId="26609"/>
    <cellStyle name="Komma 2 4 4 4" xfId="6109"/>
    <cellStyle name="Komma 2 4 4 4 2" xfId="16915"/>
    <cellStyle name="Komma 2 4 4 5" xfId="11931"/>
    <cellStyle name="Komma 2 4 4 6" xfId="23287"/>
    <cellStyle name="Komma 2 4 5" xfId="1953"/>
    <cellStyle name="Komma 2 4 5 2" xfId="6940"/>
    <cellStyle name="Komma 2 4 5 2 2" xfId="17746"/>
    <cellStyle name="Komma 2 4 5 3" xfId="12762"/>
    <cellStyle name="Komma 2 4 5 4" xfId="24119"/>
    <cellStyle name="Komma 2 4 6" xfId="3618"/>
    <cellStyle name="Komma 2 4 6 2" xfId="8602"/>
    <cellStyle name="Komma 2 4 6 2 2" xfId="19407"/>
    <cellStyle name="Komma 2 4 6 3" xfId="14423"/>
    <cellStyle name="Komma 2 4 6 4" xfId="25780"/>
    <cellStyle name="Komma 2 4 7" xfId="5279"/>
    <cellStyle name="Komma 2 4 7 2" xfId="16086"/>
    <cellStyle name="Komma 2 4 8" xfId="10263"/>
    <cellStyle name="Komma 2 4 8 2" xfId="21068"/>
    <cellStyle name="Komma 2 4 9" xfId="11097"/>
    <cellStyle name="Komma 2 5" xfId="303"/>
    <cellStyle name="Komma 2 5 10" xfId="21956"/>
    <cellStyle name="Komma 2 5 11" xfId="22509"/>
    <cellStyle name="Komma 2 5 2" xfId="620"/>
    <cellStyle name="Komma 2 5 2 2" xfId="1452"/>
    <cellStyle name="Komma 2 5 2 2 2" xfId="3116"/>
    <cellStyle name="Komma 2 5 2 2 2 2" xfId="8103"/>
    <cellStyle name="Komma 2 5 2 2 2 2 2" xfId="18908"/>
    <cellStyle name="Komma 2 5 2 2 2 3" xfId="13924"/>
    <cellStyle name="Komma 2 5 2 2 2 4" xfId="25281"/>
    <cellStyle name="Komma 2 5 2 2 3" xfId="4780"/>
    <cellStyle name="Komma 2 5 2 2 3 2" xfId="9764"/>
    <cellStyle name="Komma 2 5 2 2 3 2 2" xfId="20569"/>
    <cellStyle name="Komma 2 5 2 2 3 3" xfId="15585"/>
    <cellStyle name="Komma 2 5 2 2 3 4" xfId="26942"/>
    <cellStyle name="Komma 2 5 2 2 4" xfId="6442"/>
    <cellStyle name="Komma 2 5 2 2 4 2" xfId="17248"/>
    <cellStyle name="Komma 2 5 2 2 5" xfId="12264"/>
    <cellStyle name="Komma 2 5 2 2 6" xfId="23620"/>
    <cellStyle name="Komma 2 5 2 3" xfId="2285"/>
    <cellStyle name="Komma 2 5 2 3 2" xfId="7272"/>
    <cellStyle name="Komma 2 5 2 3 2 2" xfId="18077"/>
    <cellStyle name="Komma 2 5 2 3 3" xfId="13093"/>
    <cellStyle name="Komma 2 5 2 3 4" xfId="24450"/>
    <cellStyle name="Komma 2 5 2 4" xfId="3949"/>
    <cellStyle name="Komma 2 5 2 4 2" xfId="8933"/>
    <cellStyle name="Komma 2 5 2 4 2 2" xfId="19738"/>
    <cellStyle name="Komma 2 5 2 4 3" xfId="14754"/>
    <cellStyle name="Komma 2 5 2 4 4" xfId="26111"/>
    <cellStyle name="Komma 2 5 2 5" xfId="5611"/>
    <cellStyle name="Komma 2 5 2 5 2" xfId="16417"/>
    <cellStyle name="Komma 2 5 2 6" xfId="10597"/>
    <cellStyle name="Komma 2 5 2 6 2" xfId="21402"/>
    <cellStyle name="Komma 2 5 2 7" xfId="11431"/>
    <cellStyle name="Komma 2 5 2 8" xfId="22235"/>
    <cellStyle name="Komma 2 5 2 9" xfId="22789"/>
    <cellStyle name="Komma 2 5 3" xfId="894"/>
    <cellStyle name="Komma 2 5 3 2" xfId="1726"/>
    <cellStyle name="Komma 2 5 3 2 2" xfId="3390"/>
    <cellStyle name="Komma 2 5 3 2 2 2" xfId="8377"/>
    <cellStyle name="Komma 2 5 3 2 2 2 2" xfId="19182"/>
    <cellStyle name="Komma 2 5 3 2 2 3" xfId="14198"/>
    <cellStyle name="Komma 2 5 3 2 2 4" xfId="25555"/>
    <cellStyle name="Komma 2 5 3 2 3" xfId="5054"/>
    <cellStyle name="Komma 2 5 3 2 3 2" xfId="10038"/>
    <cellStyle name="Komma 2 5 3 2 3 2 2" xfId="20843"/>
    <cellStyle name="Komma 2 5 3 2 3 3" xfId="15859"/>
    <cellStyle name="Komma 2 5 3 2 3 4" xfId="27216"/>
    <cellStyle name="Komma 2 5 3 2 4" xfId="6716"/>
    <cellStyle name="Komma 2 5 3 2 4 2" xfId="17522"/>
    <cellStyle name="Komma 2 5 3 2 5" xfId="12538"/>
    <cellStyle name="Komma 2 5 3 2 6" xfId="23894"/>
    <cellStyle name="Komma 2 5 3 3" xfId="2559"/>
    <cellStyle name="Komma 2 5 3 3 2" xfId="7546"/>
    <cellStyle name="Komma 2 5 3 3 2 2" xfId="18351"/>
    <cellStyle name="Komma 2 5 3 3 3" xfId="13367"/>
    <cellStyle name="Komma 2 5 3 3 4" xfId="24724"/>
    <cellStyle name="Komma 2 5 3 4" xfId="4223"/>
    <cellStyle name="Komma 2 5 3 4 2" xfId="9207"/>
    <cellStyle name="Komma 2 5 3 4 2 2" xfId="20012"/>
    <cellStyle name="Komma 2 5 3 4 3" xfId="15028"/>
    <cellStyle name="Komma 2 5 3 4 4" xfId="26385"/>
    <cellStyle name="Komma 2 5 3 5" xfId="5885"/>
    <cellStyle name="Komma 2 5 3 5 2" xfId="16691"/>
    <cellStyle name="Komma 2 5 3 6" xfId="10871"/>
    <cellStyle name="Komma 2 5 3 6 2" xfId="21676"/>
    <cellStyle name="Komma 2 5 3 7" xfId="11706"/>
    <cellStyle name="Komma 2 5 3 8" xfId="23063"/>
    <cellStyle name="Komma 2 5 4" xfId="1173"/>
    <cellStyle name="Komma 2 5 4 2" xfId="2837"/>
    <cellStyle name="Komma 2 5 4 2 2" xfId="7824"/>
    <cellStyle name="Komma 2 5 4 2 2 2" xfId="18629"/>
    <cellStyle name="Komma 2 5 4 2 3" xfId="13645"/>
    <cellStyle name="Komma 2 5 4 2 4" xfId="25002"/>
    <cellStyle name="Komma 2 5 4 3" xfId="4501"/>
    <cellStyle name="Komma 2 5 4 3 2" xfId="9485"/>
    <cellStyle name="Komma 2 5 4 3 2 2" xfId="20290"/>
    <cellStyle name="Komma 2 5 4 3 3" xfId="15306"/>
    <cellStyle name="Komma 2 5 4 3 4" xfId="26663"/>
    <cellStyle name="Komma 2 5 4 4" xfId="6163"/>
    <cellStyle name="Komma 2 5 4 4 2" xfId="16969"/>
    <cellStyle name="Komma 2 5 4 5" xfId="11985"/>
    <cellStyle name="Komma 2 5 4 6" xfId="23341"/>
    <cellStyle name="Komma 2 5 5" xfId="2007"/>
    <cellStyle name="Komma 2 5 5 2" xfId="6994"/>
    <cellStyle name="Komma 2 5 5 2 2" xfId="17800"/>
    <cellStyle name="Komma 2 5 5 3" xfId="12816"/>
    <cellStyle name="Komma 2 5 5 4" xfId="24173"/>
    <cellStyle name="Komma 2 5 6" xfId="3672"/>
    <cellStyle name="Komma 2 5 6 2" xfId="8656"/>
    <cellStyle name="Komma 2 5 6 2 2" xfId="19461"/>
    <cellStyle name="Komma 2 5 6 3" xfId="14477"/>
    <cellStyle name="Komma 2 5 6 4" xfId="25834"/>
    <cellStyle name="Komma 2 5 7" xfId="5333"/>
    <cellStyle name="Komma 2 5 7 2" xfId="16140"/>
    <cellStyle name="Komma 2 5 8" xfId="10317"/>
    <cellStyle name="Komma 2 5 8 2" xfId="21122"/>
    <cellStyle name="Komma 2 5 9" xfId="11151"/>
    <cellStyle name="Komma 2 6" xfId="359"/>
    <cellStyle name="Komma 2 6 10" xfId="22012"/>
    <cellStyle name="Komma 2 6 11" xfId="22565"/>
    <cellStyle name="Komma 2 6 2" xfId="676"/>
    <cellStyle name="Komma 2 6 2 2" xfId="1508"/>
    <cellStyle name="Komma 2 6 2 2 2" xfId="3172"/>
    <cellStyle name="Komma 2 6 2 2 2 2" xfId="8159"/>
    <cellStyle name="Komma 2 6 2 2 2 2 2" xfId="18964"/>
    <cellStyle name="Komma 2 6 2 2 2 3" xfId="13980"/>
    <cellStyle name="Komma 2 6 2 2 2 4" xfId="25337"/>
    <cellStyle name="Komma 2 6 2 2 3" xfId="4836"/>
    <cellStyle name="Komma 2 6 2 2 3 2" xfId="9820"/>
    <cellStyle name="Komma 2 6 2 2 3 2 2" xfId="20625"/>
    <cellStyle name="Komma 2 6 2 2 3 3" xfId="15641"/>
    <cellStyle name="Komma 2 6 2 2 3 4" xfId="26998"/>
    <cellStyle name="Komma 2 6 2 2 4" xfId="6498"/>
    <cellStyle name="Komma 2 6 2 2 4 2" xfId="17304"/>
    <cellStyle name="Komma 2 6 2 2 5" xfId="12320"/>
    <cellStyle name="Komma 2 6 2 2 6" xfId="23676"/>
    <cellStyle name="Komma 2 6 2 3" xfId="2341"/>
    <cellStyle name="Komma 2 6 2 3 2" xfId="7328"/>
    <cellStyle name="Komma 2 6 2 3 2 2" xfId="18133"/>
    <cellStyle name="Komma 2 6 2 3 3" xfId="13149"/>
    <cellStyle name="Komma 2 6 2 3 4" xfId="24506"/>
    <cellStyle name="Komma 2 6 2 4" xfId="4005"/>
    <cellStyle name="Komma 2 6 2 4 2" xfId="8989"/>
    <cellStyle name="Komma 2 6 2 4 2 2" xfId="19794"/>
    <cellStyle name="Komma 2 6 2 4 3" xfId="14810"/>
    <cellStyle name="Komma 2 6 2 4 4" xfId="26167"/>
    <cellStyle name="Komma 2 6 2 5" xfId="5667"/>
    <cellStyle name="Komma 2 6 2 5 2" xfId="16473"/>
    <cellStyle name="Komma 2 6 2 6" xfId="10653"/>
    <cellStyle name="Komma 2 6 2 6 2" xfId="21458"/>
    <cellStyle name="Komma 2 6 2 7" xfId="11487"/>
    <cellStyle name="Komma 2 6 2 8" xfId="22291"/>
    <cellStyle name="Komma 2 6 2 9" xfId="22845"/>
    <cellStyle name="Komma 2 6 3" xfId="950"/>
    <cellStyle name="Komma 2 6 3 2" xfId="1782"/>
    <cellStyle name="Komma 2 6 3 2 2" xfId="3446"/>
    <cellStyle name="Komma 2 6 3 2 2 2" xfId="8433"/>
    <cellStyle name="Komma 2 6 3 2 2 2 2" xfId="19238"/>
    <cellStyle name="Komma 2 6 3 2 2 3" xfId="14254"/>
    <cellStyle name="Komma 2 6 3 2 2 4" xfId="25611"/>
    <cellStyle name="Komma 2 6 3 2 3" xfId="5110"/>
    <cellStyle name="Komma 2 6 3 2 3 2" xfId="10094"/>
    <cellStyle name="Komma 2 6 3 2 3 2 2" xfId="20899"/>
    <cellStyle name="Komma 2 6 3 2 3 3" xfId="15915"/>
    <cellStyle name="Komma 2 6 3 2 3 4" xfId="27272"/>
    <cellStyle name="Komma 2 6 3 2 4" xfId="6772"/>
    <cellStyle name="Komma 2 6 3 2 4 2" xfId="17578"/>
    <cellStyle name="Komma 2 6 3 2 5" xfId="12594"/>
    <cellStyle name="Komma 2 6 3 2 6" xfId="23950"/>
    <cellStyle name="Komma 2 6 3 3" xfId="2615"/>
    <cellStyle name="Komma 2 6 3 3 2" xfId="7602"/>
    <cellStyle name="Komma 2 6 3 3 2 2" xfId="18407"/>
    <cellStyle name="Komma 2 6 3 3 3" xfId="13423"/>
    <cellStyle name="Komma 2 6 3 3 4" xfId="24780"/>
    <cellStyle name="Komma 2 6 3 4" xfId="4279"/>
    <cellStyle name="Komma 2 6 3 4 2" xfId="9263"/>
    <cellStyle name="Komma 2 6 3 4 2 2" xfId="20068"/>
    <cellStyle name="Komma 2 6 3 4 3" xfId="15084"/>
    <cellStyle name="Komma 2 6 3 4 4" xfId="26441"/>
    <cellStyle name="Komma 2 6 3 5" xfId="5941"/>
    <cellStyle name="Komma 2 6 3 5 2" xfId="16747"/>
    <cellStyle name="Komma 2 6 3 6" xfId="10927"/>
    <cellStyle name="Komma 2 6 3 6 2" xfId="21732"/>
    <cellStyle name="Komma 2 6 3 7" xfId="11762"/>
    <cellStyle name="Komma 2 6 3 8" xfId="23119"/>
    <cellStyle name="Komma 2 6 4" xfId="1229"/>
    <cellStyle name="Komma 2 6 4 2" xfId="2893"/>
    <cellStyle name="Komma 2 6 4 2 2" xfId="7880"/>
    <cellStyle name="Komma 2 6 4 2 2 2" xfId="18685"/>
    <cellStyle name="Komma 2 6 4 2 3" xfId="13701"/>
    <cellStyle name="Komma 2 6 4 2 4" xfId="25058"/>
    <cellStyle name="Komma 2 6 4 3" xfId="4557"/>
    <cellStyle name="Komma 2 6 4 3 2" xfId="9541"/>
    <cellStyle name="Komma 2 6 4 3 2 2" xfId="20346"/>
    <cellStyle name="Komma 2 6 4 3 3" xfId="15362"/>
    <cellStyle name="Komma 2 6 4 3 4" xfId="26719"/>
    <cellStyle name="Komma 2 6 4 4" xfId="6219"/>
    <cellStyle name="Komma 2 6 4 4 2" xfId="17025"/>
    <cellStyle name="Komma 2 6 4 5" xfId="12041"/>
    <cellStyle name="Komma 2 6 4 6" xfId="23397"/>
    <cellStyle name="Komma 2 6 5" xfId="2063"/>
    <cellStyle name="Komma 2 6 5 2" xfId="7050"/>
    <cellStyle name="Komma 2 6 5 2 2" xfId="17856"/>
    <cellStyle name="Komma 2 6 5 3" xfId="12872"/>
    <cellStyle name="Komma 2 6 5 4" xfId="24229"/>
    <cellStyle name="Komma 2 6 6" xfId="3728"/>
    <cellStyle name="Komma 2 6 6 2" xfId="8712"/>
    <cellStyle name="Komma 2 6 6 2 2" xfId="19517"/>
    <cellStyle name="Komma 2 6 6 3" xfId="14533"/>
    <cellStyle name="Komma 2 6 6 4" xfId="25890"/>
    <cellStyle name="Komma 2 6 7" xfId="5389"/>
    <cellStyle name="Komma 2 6 7 2" xfId="16196"/>
    <cellStyle name="Komma 2 6 8" xfId="10373"/>
    <cellStyle name="Komma 2 6 8 2" xfId="21178"/>
    <cellStyle name="Komma 2 6 9" xfId="11207"/>
    <cellStyle name="Komma 2 7" xfId="429"/>
    <cellStyle name="Komma 2 7 2" xfId="435"/>
    <cellStyle name="Komma 2 7 2 2" xfId="1267"/>
    <cellStyle name="Komma 2 7 2 2 2" xfId="2931"/>
    <cellStyle name="Komma 2 7 2 2 2 2" xfId="7918"/>
    <cellStyle name="Komma 2 7 2 2 2 2 2" xfId="18723"/>
    <cellStyle name="Komma 2 7 2 2 2 3" xfId="13739"/>
    <cellStyle name="Komma 2 7 2 2 2 4" xfId="25096"/>
    <cellStyle name="Komma 2 7 2 2 3" xfId="4595"/>
    <cellStyle name="Komma 2 7 2 2 3 2" xfId="9579"/>
    <cellStyle name="Komma 2 7 2 2 3 2 2" xfId="20384"/>
    <cellStyle name="Komma 2 7 2 2 3 3" xfId="15400"/>
    <cellStyle name="Komma 2 7 2 2 3 4" xfId="26757"/>
    <cellStyle name="Komma 2 7 2 2 4" xfId="6257"/>
    <cellStyle name="Komma 2 7 2 2 4 2" xfId="17063"/>
    <cellStyle name="Komma 2 7 2 2 5" xfId="12079"/>
    <cellStyle name="Komma 2 7 2 2 6" xfId="23435"/>
    <cellStyle name="Komma 2 7 2 3" xfId="2101"/>
    <cellStyle name="Komma 2 7 2 3 2" xfId="7088"/>
    <cellStyle name="Komma 2 7 2 3 2 2" xfId="17894"/>
    <cellStyle name="Komma 2 7 2 3 3" xfId="12910"/>
    <cellStyle name="Komma 2 7 2 3 4" xfId="24267"/>
    <cellStyle name="Komma 2 7 2 4" xfId="3766"/>
    <cellStyle name="Komma 2 7 2 4 2" xfId="8750"/>
    <cellStyle name="Komma 2 7 2 4 2 2" xfId="19555"/>
    <cellStyle name="Komma 2 7 2 4 3" xfId="14571"/>
    <cellStyle name="Komma 2 7 2 4 4" xfId="25928"/>
    <cellStyle name="Komma 2 7 2 5" xfId="5427"/>
    <cellStyle name="Komma 2 7 2 5 2" xfId="16234"/>
    <cellStyle name="Komma 2 7 2 6" xfId="10412"/>
    <cellStyle name="Komma 2 7 2 6 2" xfId="21217"/>
    <cellStyle name="Komma 2 7 2 7" xfId="11801"/>
    <cellStyle name="Komma 2 7 2 8" xfId="22604"/>
    <cellStyle name="Komma 2 8" xfId="460"/>
    <cellStyle name="Komma 2 8 2" xfId="1290"/>
    <cellStyle name="Komma 2 8 2 2" xfId="2954"/>
    <cellStyle name="Komma 2 8 2 2 2" xfId="7941"/>
    <cellStyle name="Komma 2 8 2 2 2 2" xfId="18746"/>
    <cellStyle name="Komma 2 8 2 2 3" xfId="13762"/>
    <cellStyle name="Komma 2 8 2 2 4" xfId="25119"/>
    <cellStyle name="Komma 2 8 2 3" xfId="4618"/>
    <cellStyle name="Komma 2 8 2 3 2" xfId="9602"/>
    <cellStyle name="Komma 2 8 2 3 2 2" xfId="20407"/>
    <cellStyle name="Komma 2 8 2 3 3" xfId="15423"/>
    <cellStyle name="Komma 2 8 2 3 4" xfId="26780"/>
    <cellStyle name="Komma 2 8 2 4" xfId="6280"/>
    <cellStyle name="Komma 2 8 2 4 2" xfId="17086"/>
    <cellStyle name="Komma 2 8 2 5" xfId="12102"/>
    <cellStyle name="Komma 2 8 2 6" xfId="23458"/>
    <cellStyle name="Komma 2 8 3" xfId="2125"/>
    <cellStyle name="Komma 2 8 3 2" xfId="7112"/>
    <cellStyle name="Komma 2 8 3 2 2" xfId="17917"/>
    <cellStyle name="Komma 2 8 3 3" xfId="12933"/>
    <cellStyle name="Komma 2 8 3 4" xfId="24290"/>
    <cellStyle name="Komma 2 8 4" xfId="3789"/>
    <cellStyle name="Komma 2 8 4 2" xfId="8773"/>
    <cellStyle name="Komma 2 8 4 2 2" xfId="19578"/>
    <cellStyle name="Komma 2 8 4 3" xfId="14594"/>
    <cellStyle name="Komma 2 8 4 4" xfId="25951"/>
    <cellStyle name="Komma 2 8 5" xfId="5451"/>
    <cellStyle name="Komma 2 8 5 2" xfId="16257"/>
    <cellStyle name="Komma 2 8 6" xfId="10446"/>
    <cellStyle name="Komma 2 8 6 2" xfId="21251"/>
    <cellStyle name="Komma 2 8 7" xfId="11269"/>
    <cellStyle name="Komma 2 8 8" xfId="22073"/>
    <cellStyle name="Komma 2 8 9" xfId="22627"/>
    <cellStyle name="Komma 2 9" xfId="732"/>
    <cellStyle name="Komma 2 9 2" xfId="1564"/>
    <cellStyle name="Komma 2 9 2 2" xfId="3228"/>
    <cellStyle name="Komma 2 9 2 2 2" xfId="8215"/>
    <cellStyle name="Komma 2 9 2 2 2 2" xfId="19020"/>
    <cellStyle name="Komma 2 9 2 2 3" xfId="14036"/>
    <cellStyle name="Komma 2 9 2 2 4" xfId="25393"/>
    <cellStyle name="Komma 2 9 2 3" xfId="4892"/>
    <cellStyle name="Komma 2 9 2 3 2" xfId="9876"/>
    <cellStyle name="Komma 2 9 2 3 2 2" xfId="20681"/>
    <cellStyle name="Komma 2 9 2 3 3" xfId="15697"/>
    <cellStyle name="Komma 2 9 2 3 4" xfId="27054"/>
    <cellStyle name="Komma 2 9 2 4" xfId="6554"/>
    <cellStyle name="Komma 2 9 2 4 2" xfId="17360"/>
    <cellStyle name="Komma 2 9 2 5" xfId="12376"/>
    <cellStyle name="Komma 2 9 2 6" xfId="23732"/>
    <cellStyle name="Komma 2 9 3" xfId="2397"/>
    <cellStyle name="Komma 2 9 3 2" xfId="7384"/>
    <cellStyle name="Komma 2 9 3 2 2" xfId="18189"/>
    <cellStyle name="Komma 2 9 3 3" xfId="13205"/>
    <cellStyle name="Komma 2 9 3 4" xfId="24562"/>
    <cellStyle name="Komma 2 9 4" xfId="4061"/>
    <cellStyle name="Komma 2 9 4 2" xfId="9045"/>
    <cellStyle name="Komma 2 9 4 2 2" xfId="19850"/>
    <cellStyle name="Komma 2 9 4 3" xfId="14866"/>
    <cellStyle name="Komma 2 9 4 4" xfId="26223"/>
    <cellStyle name="Komma 2 9 5" xfId="5723"/>
    <cellStyle name="Komma 2 9 5 2" xfId="16529"/>
    <cellStyle name="Komma 2 9 6" xfId="10709"/>
    <cellStyle name="Komma 2 9 6 2" xfId="21514"/>
    <cellStyle name="Komma 2 9 7" xfId="11544"/>
    <cellStyle name="Komma 2 9 8" xfId="22901"/>
    <cellStyle name="Komma 2_Ark1" xfId="15955"/>
    <cellStyle name="Komma 3" xfId="84"/>
    <cellStyle name="Komma 3 2" xfId="156"/>
    <cellStyle name="Komma 3 3" xfId="408"/>
    <cellStyle name="Komma 4" xfId="67"/>
    <cellStyle name="Komma 4 10" xfId="3514"/>
    <cellStyle name="Komma 4 10 2" xfId="8498"/>
    <cellStyle name="Komma 4 10 2 2" xfId="19303"/>
    <cellStyle name="Komma 4 10 3" xfId="14319"/>
    <cellStyle name="Komma 4 10 4" xfId="25676"/>
    <cellStyle name="Komma 4 11" xfId="5175"/>
    <cellStyle name="Komma 4 11 2" xfId="15982"/>
    <cellStyle name="Komma 4 12" xfId="10158"/>
    <cellStyle name="Komma 4 12 2" xfId="20963"/>
    <cellStyle name="Komma 4 13" xfId="10992"/>
    <cellStyle name="Komma 4 14" xfId="21797"/>
    <cellStyle name="Komma 4 15" xfId="22350"/>
    <cellStyle name="Komma 4 2" xfId="119"/>
    <cellStyle name="Komma 4 2 10" xfId="22404"/>
    <cellStyle name="Komma 4 2 2" xfId="393"/>
    <cellStyle name="Komma 4 2 3" xfId="434"/>
    <cellStyle name="Komma 4 2 3 10" xfId="22603"/>
    <cellStyle name="Komma 4 2 3 2" xfId="988"/>
    <cellStyle name="Komma 4 2 3 2 2" xfId="1820"/>
    <cellStyle name="Komma 4 2 3 2 2 2" xfId="3484"/>
    <cellStyle name="Komma 4 2 3 2 2 2 2" xfId="8471"/>
    <cellStyle name="Komma 4 2 3 2 2 2 2 2" xfId="19276"/>
    <cellStyle name="Komma 4 2 3 2 2 2 3" xfId="14292"/>
    <cellStyle name="Komma 4 2 3 2 2 2 4" xfId="25649"/>
    <cellStyle name="Komma 4 2 3 2 2 3" xfId="5148"/>
    <cellStyle name="Komma 4 2 3 2 2 3 2" xfId="10132"/>
    <cellStyle name="Komma 4 2 3 2 2 3 2 2" xfId="20937"/>
    <cellStyle name="Komma 4 2 3 2 2 3 3" xfId="15953"/>
    <cellStyle name="Komma 4 2 3 2 2 3 4" xfId="27310"/>
    <cellStyle name="Komma 4 2 3 2 2 4" xfId="6810"/>
    <cellStyle name="Komma 4 2 3 2 2 4 2" xfId="17616"/>
    <cellStyle name="Komma 4 2 3 2 2 5" xfId="12632"/>
    <cellStyle name="Komma 4 2 3 2 2 6" xfId="23988"/>
    <cellStyle name="Komma 4 2 3 2 3" xfId="2653"/>
    <cellStyle name="Komma 4 2 3 2 3 2" xfId="7640"/>
    <cellStyle name="Komma 4 2 3 2 3 2 2" xfId="18445"/>
    <cellStyle name="Komma 4 2 3 2 3 3" xfId="13461"/>
    <cellStyle name="Komma 4 2 3 2 3 4" xfId="24818"/>
    <cellStyle name="Komma 4 2 3 2 4" xfId="4317"/>
    <cellStyle name="Komma 4 2 3 2 4 2" xfId="9301"/>
    <cellStyle name="Komma 4 2 3 2 4 2 2" xfId="20106"/>
    <cellStyle name="Komma 4 2 3 2 4 3" xfId="15122"/>
    <cellStyle name="Komma 4 2 3 2 4 4" xfId="26479"/>
    <cellStyle name="Komma 4 2 3 2 5" xfId="5979"/>
    <cellStyle name="Komma 4 2 3 2 5 2" xfId="16785"/>
    <cellStyle name="Komma 4 2 3 2 6" xfId="10965"/>
    <cellStyle name="Komma 4 2 3 2 6 2" xfId="21770"/>
    <cellStyle name="Komma 4 2 3 2 7" xfId="11800"/>
    <cellStyle name="Komma 4 2 3 2 8" xfId="23157"/>
    <cellStyle name="Komma 4 2 3 3" xfId="1266"/>
    <cellStyle name="Komma 4 2 3 3 2" xfId="2930"/>
    <cellStyle name="Komma 4 2 3 3 2 2" xfId="7917"/>
    <cellStyle name="Komma 4 2 3 3 2 2 2" xfId="18722"/>
    <cellStyle name="Komma 4 2 3 3 2 3" xfId="13738"/>
    <cellStyle name="Komma 4 2 3 3 2 4" xfId="25095"/>
    <cellStyle name="Komma 4 2 3 3 3" xfId="4594"/>
    <cellStyle name="Komma 4 2 3 3 3 2" xfId="9578"/>
    <cellStyle name="Komma 4 2 3 3 3 2 2" xfId="20383"/>
    <cellStyle name="Komma 4 2 3 3 3 3" xfId="15399"/>
    <cellStyle name="Komma 4 2 3 3 3 4" xfId="26756"/>
    <cellStyle name="Komma 4 2 3 3 4" xfId="6256"/>
    <cellStyle name="Komma 4 2 3 3 4 2" xfId="17062"/>
    <cellStyle name="Komma 4 2 3 3 5" xfId="12078"/>
    <cellStyle name="Komma 4 2 3 3 6" xfId="23434"/>
    <cellStyle name="Komma 4 2 3 4" xfId="2100"/>
    <cellStyle name="Komma 4 2 3 4 2" xfId="7087"/>
    <cellStyle name="Komma 4 2 3 4 2 2" xfId="17893"/>
    <cellStyle name="Komma 4 2 3 4 3" xfId="12909"/>
    <cellStyle name="Komma 4 2 3 4 4" xfId="24266"/>
    <cellStyle name="Komma 4 2 3 5" xfId="3765"/>
    <cellStyle name="Komma 4 2 3 5 2" xfId="8749"/>
    <cellStyle name="Komma 4 2 3 5 2 2" xfId="19554"/>
    <cellStyle name="Komma 4 2 3 5 3" xfId="14570"/>
    <cellStyle name="Komma 4 2 3 5 4" xfId="25927"/>
    <cellStyle name="Komma 4 2 3 6" xfId="5426"/>
    <cellStyle name="Komma 4 2 3 6 2" xfId="16233"/>
    <cellStyle name="Komma 4 2 3 7" xfId="10411"/>
    <cellStyle name="Komma 4 2 3 7 2" xfId="21216"/>
    <cellStyle name="Komma 4 2 3 8" xfId="11245"/>
    <cellStyle name="Komma 4 2 3 9" xfId="22050"/>
    <cellStyle name="Komma 4 2 4" xfId="197"/>
    <cellStyle name="Komma 4 2 4 2" xfId="1347"/>
    <cellStyle name="Komma 4 2 4 2 2" xfId="3011"/>
    <cellStyle name="Komma 4 2 4 2 2 2" xfId="7998"/>
    <cellStyle name="Komma 4 2 4 2 2 2 2" xfId="18803"/>
    <cellStyle name="Komma 4 2 4 2 2 3" xfId="13819"/>
    <cellStyle name="Komma 4 2 4 2 2 4" xfId="25176"/>
    <cellStyle name="Komma 4 2 4 2 3" xfId="4675"/>
    <cellStyle name="Komma 4 2 4 2 3 2" xfId="9659"/>
    <cellStyle name="Komma 4 2 4 2 3 2 2" xfId="20464"/>
    <cellStyle name="Komma 4 2 4 2 3 3" xfId="15480"/>
    <cellStyle name="Komma 4 2 4 2 3 4" xfId="26837"/>
    <cellStyle name="Komma 4 2 4 2 4" xfId="6337"/>
    <cellStyle name="Komma 4 2 4 2 4 2" xfId="17143"/>
    <cellStyle name="Komma 4 2 4 2 5" xfId="12159"/>
    <cellStyle name="Komma 4 2 4 2 6" xfId="23515"/>
    <cellStyle name="Komma 4 2 4 3" xfId="1902"/>
    <cellStyle name="Komma 4 2 4 3 2" xfId="6889"/>
    <cellStyle name="Komma 4 2 4 3 2 2" xfId="17695"/>
    <cellStyle name="Komma 4 2 4 3 3" xfId="12711"/>
    <cellStyle name="Komma 4 2 4 3 4" xfId="24068"/>
    <cellStyle name="Komma 4 2 4 4" xfId="3567"/>
    <cellStyle name="Komma 4 2 4 4 2" xfId="8551"/>
    <cellStyle name="Komma 4 2 4 4 2 2" xfId="19356"/>
    <cellStyle name="Komma 4 2 4 4 3" xfId="14372"/>
    <cellStyle name="Komma 4 2 4 4 4" xfId="25729"/>
    <cellStyle name="Komma 4 2 4 5" xfId="5228"/>
    <cellStyle name="Komma 4 2 4 5 2" xfId="16035"/>
    <cellStyle name="Komma 4 2 4 6" xfId="10492"/>
    <cellStyle name="Komma 4 2 4 6 2" xfId="21297"/>
    <cellStyle name="Komma 4 2 4 7" xfId="11326"/>
    <cellStyle name="Komma 4 2 4 8" xfId="22130"/>
    <cellStyle name="Komma 4 2 4 9" xfId="22684"/>
    <cellStyle name="Komma 4 2 5" xfId="789"/>
    <cellStyle name="Komma 4 2 5 2" xfId="1621"/>
    <cellStyle name="Komma 4 2 5 2 2" xfId="3285"/>
    <cellStyle name="Komma 4 2 5 2 2 2" xfId="8272"/>
    <cellStyle name="Komma 4 2 5 2 2 2 2" xfId="19077"/>
    <cellStyle name="Komma 4 2 5 2 2 3" xfId="14093"/>
    <cellStyle name="Komma 4 2 5 2 2 4" xfId="25450"/>
    <cellStyle name="Komma 4 2 5 2 3" xfId="4949"/>
    <cellStyle name="Komma 4 2 5 2 3 2" xfId="9933"/>
    <cellStyle name="Komma 4 2 5 2 3 2 2" xfId="20738"/>
    <cellStyle name="Komma 4 2 5 2 3 3" xfId="15754"/>
    <cellStyle name="Komma 4 2 5 2 3 4" xfId="27111"/>
    <cellStyle name="Komma 4 2 5 2 4" xfId="6611"/>
    <cellStyle name="Komma 4 2 5 2 4 2" xfId="17417"/>
    <cellStyle name="Komma 4 2 5 2 5" xfId="12433"/>
    <cellStyle name="Komma 4 2 5 2 6" xfId="23789"/>
    <cellStyle name="Komma 4 2 5 3" xfId="2454"/>
    <cellStyle name="Komma 4 2 5 3 2" xfId="7441"/>
    <cellStyle name="Komma 4 2 5 3 2 2" xfId="18246"/>
    <cellStyle name="Komma 4 2 5 3 3" xfId="13262"/>
    <cellStyle name="Komma 4 2 5 3 4" xfId="24619"/>
    <cellStyle name="Komma 4 2 5 4" xfId="4118"/>
    <cellStyle name="Komma 4 2 5 4 2" xfId="9102"/>
    <cellStyle name="Komma 4 2 5 4 2 2" xfId="19907"/>
    <cellStyle name="Komma 4 2 5 4 3" xfId="14923"/>
    <cellStyle name="Komma 4 2 5 4 4" xfId="26280"/>
    <cellStyle name="Komma 4 2 5 5" xfId="5780"/>
    <cellStyle name="Komma 4 2 5 5 2" xfId="16586"/>
    <cellStyle name="Komma 4 2 5 6" xfId="10766"/>
    <cellStyle name="Komma 4 2 5 6 2" xfId="21571"/>
    <cellStyle name="Komma 4 2 5 7" xfId="11601"/>
    <cellStyle name="Komma 4 2 5 8" xfId="22958"/>
    <cellStyle name="Komma 4 2 6" xfId="1068"/>
    <cellStyle name="Komma 4 2 6 2" xfId="2732"/>
    <cellStyle name="Komma 4 2 6 2 2" xfId="7719"/>
    <cellStyle name="Komma 4 2 6 2 2 2" xfId="18524"/>
    <cellStyle name="Komma 4 2 6 2 3" xfId="13540"/>
    <cellStyle name="Komma 4 2 6 2 4" xfId="24897"/>
    <cellStyle name="Komma 4 2 6 3" xfId="4396"/>
    <cellStyle name="Komma 4 2 6 3 2" xfId="9380"/>
    <cellStyle name="Komma 4 2 6 3 2 2" xfId="20185"/>
    <cellStyle name="Komma 4 2 6 3 3" xfId="15201"/>
    <cellStyle name="Komma 4 2 6 3 4" xfId="26558"/>
    <cellStyle name="Komma 4 2 6 4" xfId="6058"/>
    <cellStyle name="Komma 4 2 6 4 2" xfId="16864"/>
    <cellStyle name="Komma 4 2 6 5" xfId="11880"/>
    <cellStyle name="Komma 4 2 6 6" xfId="23236"/>
    <cellStyle name="Komma 4 2 7" xfId="10212"/>
    <cellStyle name="Komma 4 2 7 2" xfId="21017"/>
    <cellStyle name="Komma 4 2 8" xfId="11046"/>
    <cellStyle name="Komma 4 2 9" xfId="21851"/>
    <cellStyle name="Komma 4 3" xfId="252"/>
    <cellStyle name="Komma 4 3 10" xfId="21905"/>
    <cellStyle name="Komma 4 3 11" xfId="22458"/>
    <cellStyle name="Komma 4 3 2" xfId="569"/>
    <cellStyle name="Komma 4 3 2 2" xfId="1401"/>
    <cellStyle name="Komma 4 3 2 2 2" xfId="3065"/>
    <cellStyle name="Komma 4 3 2 2 2 2" xfId="8052"/>
    <cellStyle name="Komma 4 3 2 2 2 2 2" xfId="18857"/>
    <cellStyle name="Komma 4 3 2 2 2 3" xfId="13873"/>
    <cellStyle name="Komma 4 3 2 2 2 4" xfId="25230"/>
    <cellStyle name="Komma 4 3 2 2 3" xfId="4729"/>
    <cellStyle name="Komma 4 3 2 2 3 2" xfId="9713"/>
    <cellStyle name="Komma 4 3 2 2 3 2 2" xfId="20518"/>
    <cellStyle name="Komma 4 3 2 2 3 3" xfId="15534"/>
    <cellStyle name="Komma 4 3 2 2 3 4" xfId="26891"/>
    <cellStyle name="Komma 4 3 2 2 4" xfId="6391"/>
    <cellStyle name="Komma 4 3 2 2 4 2" xfId="17197"/>
    <cellStyle name="Komma 4 3 2 2 5" xfId="12213"/>
    <cellStyle name="Komma 4 3 2 2 6" xfId="23569"/>
    <cellStyle name="Komma 4 3 2 3" xfId="2234"/>
    <cellStyle name="Komma 4 3 2 3 2" xfId="7221"/>
    <cellStyle name="Komma 4 3 2 3 2 2" xfId="18026"/>
    <cellStyle name="Komma 4 3 2 3 3" xfId="13042"/>
    <cellStyle name="Komma 4 3 2 3 4" xfId="24399"/>
    <cellStyle name="Komma 4 3 2 4" xfId="3898"/>
    <cellStyle name="Komma 4 3 2 4 2" xfId="8882"/>
    <cellStyle name="Komma 4 3 2 4 2 2" xfId="19687"/>
    <cellStyle name="Komma 4 3 2 4 3" xfId="14703"/>
    <cellStyle name="Komma 4 3 2 4 4" xfId="26060"/>
    <cellStyle name="Komma 4 3 2 5" xfId="5560"/>
    <cellStyle name="Komma 4 3 2 5 2" xfId="16366"/>
    <cellStyle name="Komma 4 3 2 6" xfId="10546"/>
    <cellStyle name="Komma 4 3 2 6 2" xfId="21351"/>
    <cellStyle name="Komma 4 3 2 7" xfId="11380"/>
    <cellStyle name="Komma 4 3 2 8" xfId="22184"/>
    <cellStyle name="Komma 4 3 2 9" xfId="22738"/>
    <cellStyle name="Komma 4 3 3" xfId="843"/>
    <cellStyle name="Komma 4 3 3 2" xfId="1675"/>
    <cellStyle name="Komma 4 3 3 2 2" xfId="3339"/>
    <cellStyle name="Komma 4 3 3 2 2 2" xfId="8326"/>
    <cellStyle name="Komma 4 3 3 2 2 2 2" xfId="19131"/>
    <cellStyle name="Komma 4 3 3 2 2 3" xfId="14147"/>
    <cellStyle name="Komma 4 3 3 2 2 4" xfId="25504"/>
    <cellStyle name="Komma 4 3 3 2 3" xfId="5003"/>
    <cellStyle name="Komma 4 3 3 2 3 2" xfId="9987"/>
    <cellStyle name="Komma 4 3 3 2 3 2 2" xfId="20792"/>
    <cellStyle name="Komma 4 3 3 2 3 3" xfId="15808"/>
    <cellStyle name="Komma 4 3 3 2 3 4" xfId="27165"/>
    <cellStyle name="Komma 4 3 3 2 4" xfId="6665"/>
    <cellStyle name="Komma 4 3 3 2 4 2" xfId="17471"/>
    <cellStyle name="Komma 4 3 3 2 5" xfId="12487"/>
    <cellStyle name="Komma 4 3 3 2 6" xfId="23843"/>
    <cellStyle name="Komma 4 3 3 3" xfId="2508"/>
    <cellStyle name="Komma 4 3 3 3 2" xfId="7495"/>
    <cellStyle name="Komma 4 3 3 3 2 2" xfId="18300"/>
    <cellStyle name="Komma 4 3 3 3 3" xfId="13316"/>
    <cellStyle name="Komma 4 3 3 3 4" xfId="24673"/>
    <cellStyle name="Komma 4 3 3 4" xfId="4172"/>
    <cellStyle name="Komma 4 3 3 4 2" xfId="9156"/>
    <cellStyle name="Komma 4 3 3 4 2 2" xfId="19961"/>
    <cellStyle name="Komma 4 3 3 4 3" xfId="14977"/>
    <cellStyle name="Komma 4 3 3 4 4" xfId="26334"/>
    <cellStyle name="Komma 4 3 3 5" xfId="5834"/>
    <cellStyle name="Komma 4 3 3 5 2" xfId="16640"/>
    <cellStyle name="Komma 4 3 3 6" xfId="10820"/>
    <cellStyle name="Komma 4 3 3 6 2" xfId="21625"/>
    <cellStyle name="Komma 4 3 3 7" xfId="11655"/>
    <cellStyle name="Komma 4 3 3 8" xfId="23012"/>
    <cellStyle name="Komma 4 3 4" xfId="1122"/>
    <cellStyle name="Komma 4 3 4 2" xfId="2786"/>
    <cellStyle name="Komma 4 3 4 2 2" xfId="7773"/>
    <cellStyle name="Komma 4 3 4 2 2 2" xfId="18578"/>
    <cellStyle name="Komma 4 3 4 2 3" xfId="13594"/>
    <cellStyle name="Komma 4 3 4 2 4" xfId="24951"/>
    <cellStyle name="Komma 4 3 4 3" xfId="4450"/>
    <cellStyle name="Komma 4 3 4 3 2" xfId="9434"/>
    <cellStyle name="Komma 4 3 4 3 2 2" xfId="20239"/>
    <cellStyle name="Komma 4 3 4 3 3" xfId="15255"/>
    <cellStyle name="Komma 4 3 4 3 4" xfId="26612"/>
    <cellStyle name="Komma 4 3 4 4" xfId="6112"/>
    <cellStyle name="Komma 4 3 4 4 2" xfId="16918"/>
    <cellStyle name="Komma 4 3 4 5" xfId="11934"/>
    <cellStyle name="Komma 4 3 4 6" xfId="23290"/>
    <cellStyle name="Komma 4 3 5" xfId="1956"/>
    <cellStyle name="Komma 4 3 5 2" xfId="6943"/>
    <cellStyle name="Komma 4 3 5 2 2" xfId="17749"/>
    <cellStyle name="Komma 4 3 5 3" xfId="12765"/>
    <cellStyle name="Komma 4 3 5 4" xfId="24122"/>
    <cellStyle name="Komma 4 3 6" xfId="3621"/>
    <cellStyle name="Komma 4 3 6 2" xfId="8605"/>
    <cellStyle name="Komma 4 3 6 2 2" xfId="19410"/>
    <cellStyle name="Komma 4 3 6 3" xfId="14426"/>
    <cellStyle name="Komma 4 3 6 4" xfId="25783"/>
    <cellStyle name="Komma 4 3 7" xfId="5282"/>
    <cellStyle name="Komma 4 3 7 2" xfId="16089"/>
    <cellStyle name="Komma 4 3 8" xfId="10266"/>
    <cellStyle name="Komma 4 3 8 2" xfId="21071"/>
    <cellStyle name="Komma 4 3 9" xfId="11100"/>
    <cellStyle name="Komma 4 4" xfId="307"/>
    <cellStyle name="Komma 4 4 10" xfId="21960"/>
    <cellStyle name="Komma 4 4 11" xfId="22513"/>
    <cellStyle name="Komma 4 4 2" xfId="624"/>
    <cellStyle name="Komma 4 4 2 2" xfId="1456"/>
    <cellStyle name="Komma 4 4 2 2 2" xfId="3120"/>
    <cellStyle name="Komma 4 4 2 2 2 2" xfId="8107"/>
    <cellStyle name="Komma 4 4 2 2 2 2 2" xfId="18912"/>
    <cellStyle name="Komma 4 4 2 2 2 3" xfId="13928"/>
    <cellStyle name="Komma 4 4 2 2 2 4" xfId="25285"/>
    <cellStyle name="Komma 4 4 2 2 3" xfId="4784"/>
    <cellStyle name="Komma 4 4 2 2 3 2" xfId="9768"/>
    <cellStyle name="Komma 4 4 2 2 3 2 2" xfId="20573"/>
    <cellStyle name="Komma 4 4 2 2 3 3" xfId="15589"/>
    <cellStyle name="Komma 4 4 2 2 3 4" xfId="26946"/>
    <cellStyle name="Komma 4 4 2 2 4" xfId="6446"/>
    <cellStyle name="Komma 4 4 2 2 4 2" xfId="17252"/>
    <cellStyle name="Komma 4 4 2 2 5" xfId="12268"/>
    <cellStyle name="Komma 4 4 2 2 6" xfId="23624"/>
    <cellStyle name="Komma 4 4 2 3" xfId="2289"/>
    <cellStyle name="Komma 4 4 2 3 2" xfId="7276"/>
    <cellStyle name="Komma 4 4 2 3 2 2" xfId="18081"/>
    <cellStyle name="Komma 4 4 2 3 3" xfId="13097"/>
    <cellStyle name="Komma 4 4 2 3 4" xfId="24454"/>
    <cellStyle name="Komma 4 4 2 4" xfId="3953"/>
    <cellStyle name="Komma 4 4 2 4 2" xfId="8937"/>
    <cellStyle name="Komma 4 4 2 4 2 2" xfId="19742"/>
    <cellStyle name="Komma 4 4 2 4 3" xfId="14758"/>
    <cellStyle name="Komma 4 4 2 4 4" xfId="26115"/>
    <cellStyle name="Komma 4 4 2 5" xfId="5615"/>
    <cellStyle name="Komma 4 4 2 5 2" xfId="16421"/>
    <cellStyle name="Komma 4 4 2 6" xfId="10601"/>
    <cellStyle name="Komma 4 4 2 6 2" xfId="21406"/>
    <cellStyle name="Komma 4 4 2 7" xfId="11435"/>
    <cellStyle name="Komma 4 4 2 8" xfId="22239"/>
    <cellStyle name="Komma 4 4 2 9" xfId="22793"/>
    <cellStyle name="Komma 4 4 3" xfId="898"/>
    <cellStyle name="Komma 4 4 3 2" xfId="1730"/>
    <cellStyle name="Komma 4 4 3 2 2" xfId="3394"/>
    <cellStyle name="Komma 4 4 3 2 2 2" xfId="8381"/>
    <cellStyle name="Komma 4 4 3 2 2 2 2" xfId="19186"/>
    <cellStyle name="Komma 4 4 3 2 2 3" xfId="14202"/>
    <cellStyle name="Komma 4 4 3 2 2 4" xfId="25559"/>
    <cellStyle name="Komma 4 4 3 2 3" xfId="5058"/>
    <cellStyle name="Komma 4 4 3 2 3 2" xfId="10042"/>
    <cellStyle name="Komma 4 4 3 2 3 2 2" xfId="20847"/>
    <cellStyle name="Komma 4 4 3 2 3 3" xfId="15863"/>
    <cellStyle name="Komma 4 4 3 2 3 4" xfId="27220"/>
    <cellStyle name="Komma 4 4 3 2 4" xfId="6720"/>
    <cellStyle name="Komma 4 4 3 2 4 2" xfId="17526"/>
    <cellStyle name="Komma 4 4 3 2 5" xfId="12542"/>
    <cellStyle name="Komma 4 4 3 2 6" xfId="23898"/>
    <cellStyle name="Komma 4 4 3 3" xfId="2563"/>
    <cellStyle name="Komma 4 4 3 3 2" xfId="7550"/>
    <cellStyle name="Komma 4 4 3 3 2 2" xfId="18355"/>
    <cellStyle name="Komma 4 4 3 3 3" xfId="13371"/>
    <cellStyle name="Komma 4 4 3 3 4" xfId="24728"/>
    <cellStyle name="Komma 4 4 3 4" xfId="4227"/>
    <cellStyle name="Komma 4 4 3 4 2" xfId="9211"/>
    <cellStyle name="Komma 4 4 3 4 2 2" xfId="20016"/>
    <cellStyle name="Komma 4 4 3 4 3" xfId="15032"/>
    <cellStyle name="Komma 4 4 3 4 4" xfId="26389"/>
    <cellStyle name="Komma 4 4 3 5" xfId="5889"/>
    <cellStyle name="Komma 4 4 3 5 2" xfId="16695"/>
    <cellStyle name="Komma 4 4 3 6" xfId="10875"/>
    <cellStyle name="Komma 4 4 3 6 2" xfId="21680"/>
    <cellStyle name="Komma 4 4 3 7" xfId="11710"/>
    <cellStyle name="Komma 4 4 3 8" xfId="23067"/>
    <cellStyle name="Komma 4 4 4" xfId="1177"/>
    <cellStyle name="Komma 4 4 4 2" xfId="2841"/>
    <cellStyle name="Komma 4 4 4 2 2" xfId="7828"/>
    <cellStyle name="Komma 4 4 4 2 2 2" xfId="18633"/>
    <cellStyle name="Komma 4 4 4 2 3" xfId="13649"/>
    <cellStyle name="Komma 4 4 4 2 4" xfId="25006"/>
    <cellStyle name="Komma 4 4 4 3" xfId="4505"/>
    <cellStyle name="Komma 4 4 4 3 2" xfId="9489"/>
    <cellStyle name="Komma 4 4 4 3 2 2" xfId="20294"/>
    <cellStyle name="Komma 4 4 4 3 3" xfId="15310"/>
    <cellStyle name="Komma 4 4 4 3 4" xfId="26667"/>
    <cellStyle name="Komma 4 4 4 4" xfId="6167"/>
    <cellStyle name="Komma 4 4 4 4 2" xfId="16973"/>
    <cellStyle name="Komma 4 4 4 5" xfId="11989"/>
    <cellStyle name="Komma 4 4 4 6" xfId="23345"/>
    <cellStyle name="Komma 4 4 5" xfId="2011"/>
    <cellStyle name="Komma 4 4 5 2" xfId="6998"/>
    <cellStyle name="Komma 4 4 5 2 2" xfId="17804"/>
    <cellStyle name="Komma 4 4 5 3" xfId="12820"/>
    <cellStyle name="Komma 4 4 5 4" xfId="24177"/>
    <cellStyle name="Komma 4 4 6" xfId="3676"/>
    <cellStyle name="Komma 4 4 6 2" xfId="8660"/>
    <cellStyle name="Komma 4 4 6 2 2" xfId="19465"/>
    <cellStyle name="Komma 4 4 6 3" xfId="14481"/>
    <cellStyle name="Komma 4 4 6 4" xfId="25838"/>
    <cellStyle name="Komma 4 4 7" xfId="5337"/>
    <cellStyle name="Komma 4 4 7 2" xfId="16144"/>
    <cellStyle name="Komma 4 4 8" xfId="10321"/>
    <cellStyle name="Komma 4 4 8 2" xfId="21126"/>
    <cellStyle name="Komma 4 4 9" xfId="11155"/>
    <cellStyle name="Komma 4 5" xfId="363"/>
    <cellStyle name="Komma 4 5 10" xfId="22016"/>
    <cellStyle name="Komma 4 5 11" xfId="22569"/>
    <cellStyle name="Komma 4 5 2" xfId="680"/>
    <cellStyle name="Komma 4 5 2 2" xfId="1512"/>
    <cellStyle name="Komma 4 5 2 2 2" xfId="3176"/>
    <cellStyle name="Komma 4 5 2 2 2 2" xfId="8163"/>
    <cellStyle name="Komma 4 5 2 2 2 2 2" xfId="18968"/>
    <cellStyle name="Komma 4 5 2 2 2 3" xfId="13984"/>
    <cellStyle name="Komma 4 5 2 2 2 4" xfId="25341"/>
    <cellStyle name="Komma 4 5 2 2 3" xfId="4840"/>
    <cellStyle name="Komma 4 5 2 2 3 2" xfId="9824"/>
    <cellStyle name="Komma 4 5 2 2 3 2 2" xfId="20629"/>
    <cellStyle name="Komma 4 5 2 2 3 3" xfId="15645"/>
    <cellStyle name="Komma 4 5 2 2 3 4" xfId="27002"/>
    <cellStyle name="Komma 4 5 2 2 4" xfId="6502"/>
    <cellStyle name="Komma 4 5 2 2 4 2" xfId="17308"/>
    <cellStyle name="Komma 4 5 2 2 5" xfId="12324"/>
    <cellStyle name="Komma 4 5 2 2 6" xfId="23680"/>
    <cellStyle name="Komma 4 5 2 3" xfId="2345"/>
    <cellStyle name="Komma 4 5 2 3 2" xfId="7332"/>
    <cellStyle name="Komma 4 5 2 3 2 2" xfId="18137"/>
    <cellStyle name="Komma 4 5 2 3 3" xfId="13153"/>
    <cellStyle name="Komma 4 5 2 3 4" xfId="24510"/>
    <cellStyle name="Komma 4 5 2 4" xfId="4009"/>
    <cellStyle name="Komma 4 5 2 4 2" xfId="8993"/>
    <cellStyle name="Komma 4 5 2 4 2 2" xfId="19798"/>
    <cellStyle name="Komma 4 5 2 4 3" xfId="14814"/>
    <cellStyle name="Komma 4 5 2 4 4" xfId="26171"/>
    <cellStyle name="Komma 4 5 2 5" xfId="5671"/>
    <cellStyle name="Komma 4 5 2 5 2" xfId="16477"/>
    <cellStyle name="Komma 4 5 2 6" xfId="10657"/>
    <cellStyle name="Komma 4 5 2 6 2" xfId="21462"/>
    <cellStyle name="Komma 4 5 2 7" xfId="11491"/>
    <cellStyle name="Komma 4 5 2 8" xfId="22295"/>
    <cellStyle name="Komma 4 5 2 9" xfId="22849"/>
    <cellStyle name="Komma 4 5 3" xfId="954"/>
    <cellStyle name="Komma 4 5 3 2" xfId="1786"/>
    <cellStyle name="Komma 4 5 3 2 2" xfId="3450"/>
    <cellStyle name="Komma 4 5 3 2 2 2" xfId="8437"/>
    <cellStyle name="Komma 4 5 3 2 2 2 2" xfId="19242"/>
    <cellStyle name="Komma 4 5 3 2 2 3" xfId="14258"/>
    <cellStyle name="Komma 4 5 3 2 2 4" xfId="25615"/>
    <cellStyle name="Komma 4 5 3 2 3" xfId="5114"/>
    <cellStyle name="Komma 4 5 3 2 3 2" xfId="10098"/>
    <cellStyle name="Komma 4 5 3 2 3 2 2" xfId="20903"/>
    <cellStyle name="Komma 4 5 3 2 3 3" xfId="15919"/>
    <cellStyle name="Komma 4 5 3 2 3 4" xfId="27276"/>
    <cellStyle name="Komma 4 5 3 2 4" xfId="6776"/>
    <cellStyle name="Komma 4 5 3 2 4 2" xfId="17582"/>
    <cellStyle name="Komma 4 5 3 2 5" xfId="12598"/>
    <cellStyle name="Komma 4 5 3 2 6" xfId="23954"/>
    <cellStyle name="Komma 4 5 3 3" xfId="2619"/>
    <cellStyle name="Komma 4 5 3 3 2" xfId="7606"/>
    <cellStyle name="Komma 4 5 3 3 2 2" xfId="18411"/>
    <cellStyle name="Komma 4 5 3 3 3" xfId="13427"/>
    <cellStyle name="Komma 4 5 3 3 4" xfId="24784"/>
    <cellStyle name="Komma 4 5 3 4" xfId="4283"/>
    <cellStyle name="Komma 4 5 3 4 2" xfId="9267"/>
    <cellStyle name="Komma 4 5 3 4 2 2" xfId="20072"/>
    <cellStyle name="Komma 4 5 3 4 3" xfId="15088"/>
    <cellStyle name="Komma 4 5 3 4 4" xfId="26445"/>
    <cellStyle name="Komma 4 5 3 5" xfId="5945"/>
    <cellStyle name="Komma 4 5 3 5 2" xfId="16751"/>
    <cellStyle name="Komma 4 5 3 6" xfId="10931"/>
    <cellStyle name="Komma 4 5 3 6 2" xfId="21736"/>
    <cellStyle name="Komma 4 5 3 7" xfId="11766"/>
    <cellStyle name="Komma 4 5 3 8" xfId="23123"/>
    <cellStyle name="Komma 4 5 4" xfId="1233"/>
    <cellStyle name="Komma 4 5 4 2" xfId="2897"/>
    <cellStyle name="Komma 4 5 4 2 2" xfId="7884"/>
    <cellStyle name="Komma 4 5 4 2 2 2" xfId="18689"/>
    <cellStyle name="Komma 4 5 4 2 3" xfId="13705"/>
    <cellStyle name="Komma 4 5 4 2 4" xfId="25062"/>
    <cellStyle name="Komma 4 5 4 3" xfId="4561"/>
    <cellStyle name="Komma 4 5 4 3 2" xfId="9545"/>
    <cellStyle name="Komma 4 5 4 3 2 2" xfId="20350"/>
    <cellStyle name="Komma 4 5 4 3 3" xfId="15366"/>
    <cellStyle name="Komma 4 5 4 3 4" xfId="26723"/>
    <cellStyle name="Komma 4 5 4 4" xfId="6223"/>
    <cellStyle name="Komma 4 5 4 4 2" xfId="17029"/>
    <cellStyle name="Komma 4 5 4 5" xfId="12045"/>
    <cellStyle name="Komma 4 5 4 6" xfId="23401"/>
    <cellStyle name="Komma 4 5 5" xfId="2067"/>
    <cellStyle name="Komma 4 5 5 2" xfId="7054"/>
    <cellStyle name="Komma 4 5 5 2 2" xfId="17860"/>
    <cellStyle name="Komma 4 5 5 3" xfId="12876"/>
    <cellStyle name="Komma 4 5 5 4" xfId="24233"/>
    <cellStyle name="Komma 4 5 6" xfId="3732"/>
    <cellStyle name="Komma 4 5 6 2" xfId="8716"/>
    <cellStyle name="Komma 4 5 6 2 2" xfId="19521"/>
    <cellStyle name="Komma 4 5 6 3" xfId="14537"/>
    <cellStyle name="Komma 4 5 6 4" xfId="25894"/>
    <cellStyle name="Komma 4 5 7" xfId="5393"/>
    <cellStyle name="Komma 4 5 7 2" xfId="16200"/>
    <cellStyle name="Komma 4 5 8" xfId="10377"/>
    <cellStyle name="Komma 4 5 8 2" xfId="21182"/>
    <cellStyle name="Komma 4 5 9" xfId="11211"/>
    <cellStyle name="Komma 4 6" xfId="463"/>
    <cellStyle name="Komma 4 6 2" xfId="1293"/>
    <cellStyle name="Komma 4 6 2 2" xfId="2957"/>
    <cellStyle name="Komma 4 6 2 2 2" xfId="7944"/>
    <cellStyle name="Komma 4 6 2 2 2 2" xfId="18749"/>
    <cellStyle name="Komma 4 6 2 2 3" xfId="13765"/>
    <cellStyle name="Komma 4 6 2 2 4" xfId="25122"/>
    <cellStyle name="Komma 4 6 2 3" xfId="4621"/>
    <cellStyle name="Komma 4 6 2 3 2" xfId="9605"/>
    <cellStyle name="Komma 4 6 2 3 2 2" xfId="20410"/>
    <cellStyle name="Komma 4 6 2 3 3" xfId="15426"/>
    <cellStyle name="Komma 4 6 2 3 4" xfId="26783"/>
    <cellStyle name="Komma 4 6 2 4" xfId="6283"/>
    <cellStyle name="Komma 4 6 2 4 2" xfId="17089"/>
    <cellStyle name="Komma 4 6 2 5" xfId="12105"/>
    <cellStyle name="Komma 4 6 2 6" xfId="23461"/>
    <cellStyle name="Komma 4 6 3" xfId="2128"/>
    <cellStyle name="Komma 4 6 3 2" xfId="7115"/>
    <cellStyle name="Komma 4 6 3 2 2" xfId="17920"/>
    <cellStyle name="Komma 4 6 3 3" xfId="12936"/>
    <cellStyle name="Komma 4 6 3 4" xfId="24293"/>
    <cellStyle name="Komma 4 6 4" xfId="3792"/>
    <cellStyle name="Komma 4 6 4 2" xfId="8776"/>
    <cellStyle name="Komma 4 6 4 2 2" xfId="19581"/>
    <cellStyle name="Komma 4 6 4 3" xfId="14597"/>
    <cellStyle name="Komma 4 6 4 4" xfId="25954"/>
    <cellStyle name="Komma 4 6 5" xfId="5454"/>
    <cellStyle name="Komma 4 6 5 2" xfId="16260"/>
    <cellStyle name="Komma 4 6 6" xfId="10420"/>
    <cellStyle name="Komma 4 6 6 2" xfId="21225"/>
    <cellStyle name="Komma 4 6 7" xfId="11272"/>
    <cellStyle name="Komma 4 6 8" xfId="22076"/>
    <cellStyle name="Komma 4 6 9" xfId="22630"/>
    <cellStyle name="Komma 4 7" xfId="735"/>
    <cellStyle name="Komma 4 7 2" xfId="1567"/>
    <cellStyle name="Komma 4 7 2 2" xfId="3231"/>
    <cellStyle name="Komma 4 7 2 2 2" xfId="8218"/>
    <cellStyle name="Komma 4 7 2 2 2 2" xfId="19023"/>
    <cellStyle name="Komma 4 7 2 2 3" xfId="14039"/>
    <cellStyle name="Komma 4 7 2 2 4" xfId="25396"/>
    <cellStyle name="Komma 4 7 2 3" xfId="4895"/>
    <cellStyle name="Komma 4 7 2 3 2" xfId="9879"/>
    <cellStyle name="Komma 4 7 2 3 2 2" xfId="20684"/>
    <cellStyle name="Komma 4 7 2 3 3" xfId="15700"/>
    <cellStyle name="Komma 4 7 2 3 4" xfId="27057"/>
    <cellStyle name="Komma 4 7 2 4" xfId="6557"/>
    <cellStyle name="Komma 4 7 2 4 2" xfId="17363"/>
    <cellStyle name="Komma 4 7 2 5" xfId="12379"/>
    <cellStyle name="Komma 4 7 2 6" xfId="23735"/>
    <cellStyle name="Komma 4 7 3" xfId="2400"/>
    <cellStyle name="Komma 4 7 3 2" xfId="7387"/>
    <cellStyle name="Komma 4 7 3 2 2" xfId="18192"/>
    <cellStyle name="Komma 4 7 3 3" xfId="13208"/>
    <cellStyle name="Komma 4 7 3 4" xfId="24565"/>
    <cellStyle name="Komma 4 7 4" xfId="4064"/>
    <cellStyle name="Komma 4 7 4 2" xfId="9048"/>
    <cellStyle name="Komma 4 7 4 2 2" xfId="19853"/>
    <cellStyle name="Komma 4 7 4 3" xfId="14869"/>
    <cellStyle name="Komma 4 7 4 4" xfId="26226"/>
    <cellStyle name="Komma 4 7 5" xfId="5726"/>
    <cellStyle name="Komma 4 7 5 2" xfId="16532"/>
    <cellStyle name="Komma 4 7 6" xfId="10712"/>
    <cellStyle name="Komma 4 7 6 2" xfId="21517"/>
    <cellStyle name="Komma 4 7 7" xfId="11547"/>
    <cellStyle name="Komma 4 7 8" xfId="22904"/>
    <cellStyle name="Komma 4 8" xfId="1014"/>
    <cellStyle name="Komma 4 8 2" xfId="2678"/>
    <cellStyle name="Komma 4 8 2 2" xfId="7665"/>
    <cellStyle name="Komma 4 8 2 2 2" xfId="18470"/>
    <cellStyle name="Komma 4 8 2 3" xfId="13486"/>
    <cellStyle name="Komma 4 8 2 4" xfId="24843"/>
    <cellStyle name="Komma 4 8 3" xfId="4342"/>
    <cellStyle name="Komma 4 8 3 2" xfId="9326"/>
    <cellStyle name="Komma 4 8 3 2 2" xfId="20131"/>
    <cellStyle name="Komma 4 8 3 3" xfId="15147"/>
    <cellStyle name="Komma 4 8 3 4" xfId="26504"/>
    <cellStyle name="Komma 4 8 4" xfId="6004"/>
    <cellStyle name="Komma 4 8 4 2" xfId="16810"/>
    <cellStyle name="Komma 4 8 5" xfId="11826"/>
    <cellStyle name="Komma 4 8 6" xfId="23182"/>
    <cellStyle name="Komma 4 9" xfId="1849"/>
    <cellStyle name="Komma 4 9 2" xfId="6836"/>
    <cellStyle name="Komma 4 9 2 2" xfId="17642"/>
    <cellStyle name="Komma 4 9 3" xfId="12658"/>
    <cellStyle name="Komma 4 9 4" xfId="24015"/>
    <cellStyle name="Komma 5" xfId="96"/>
    <cellStyle name="Komma 5 10" xfId="1033"/>
    <cellStyle name="Komma 5 10 2" xfId="2697"/>
    <cellStyle name="Komma 5 10 2 2" xfId="7684"/>
    <cellStyle name="Komma 5 10 2 2 2" xfId="18489"/>
    <cellStyle name="Komma 5 10 2 3" xfId="13505"/>
    <cellStyle name="Komma 5 10 2 4" xfId="24862"/>
    <cellStyle name="Komma 5 10 3" xfId="4361"/>
    <cellStyle name="Komma 5 10 3 2" xfId="9345"/>
    <cellStyle name="Komma 5 10 3 2 2" xfId="20150"/>
    <cellStyle name="Komma 5 10 3 3" xfId="15166"/>
    <cellStyle name="Komma 5 10 3 4" xfId="26523"/>
    <cellStyle name="Komma 5 10 4" xfId="6023"/>
    <cellStyle name="Komma 5 10 4 2" xfId="16829"/>
    <cellStyle name="Komma 5 10 5" xfId="11845"/>
    <cellStyle name="Komma 5 10 6" xfId="23201"/>
    <cellStyle name="Komma 5 11" xfId="1868"/>
    <cellStyle name="Komma 5 11 2" xfId="6855"/>
    <cellStyle name="Komma 5 11 2 2" xfId="17661"/>
    <cellStyle name="Komma 5 11 3" xfId="12677"/>
    <cellStyle name="Komma 5 11 4" xfId="24034"/>
    <cellStyle name="Komma 5 12" xfId="3533"/>
    <cellStyle name="Komma 5 12 2" xfId="8517"/>
    <cellStyle name="Komma 5 12 2 2" xfId="19322"/>
    <cellStyle name="Komma 5 12 3" xfId="14338"/>
    <cellStyle name="Komma 5 12 4" xfId="25695"/>
    <cellStyle name="Komma 5 13" xfId="5194"/>
    <cellStyle name="Komma 5 13 2" xfId="16001"/>
    <cellStyle name="Komma 5 14" xfId="10177"/>
    <cellStyle name="Komma 5 14 2" xfId="20982"/>
    <cellStyle name="Komma 5 15" xfId="11011"/>
    <cellStyle name="Komma 5 16" xfId="21816"/>
    <cellStyle name="Komma 5 17" xfId="22369"/>
    <cellStyle name="Komma 5 2" xfId="216"/>
    <cellStyle name="Komma 5 2 10" xfId="21870"/>
    <cellStyle name="Komma 5 2 11" xfId="22423"/>
    <cellStyle name="Komma 5 2 2" xfId="534"/>
    <cellStyle name="Komma 5 2 2 2" xfId="1366"/>
    <cellStyle name="Komma 5 2 2 2 2" xfId="3030"/>
    <cellStyle name="Komma 5 2 2 2 2 2" xfId="8017"/>
    <cellStyle name="Komma 5 2 2 2 2 2 2" xfId="18822"/>
    <cellStyle name="Komma 5 2 2 2 2 3" xfId="13838"/>
    <cellStyle name="Komma 5 2 2 2 2 4" xfId="25195"/>
    <cellStyle name="Komma 5 2 2 2 3" xfId="4694"/>
    <cellStyle name="Komma 5 2 2 2 3 2" xfId="9678"/>
    <cellStyle name="Komma 5 2 2 2 3 2 2" xfId="20483"/>
    <cellStyle name="Komma 5 2 2 2 3 3" xfId="15499"/>
    <cellStyle name="Komma 5 2 2 2 3 4" xfId="26856"/>
    <cellStyle name="Komma 5 2 2 2 4" xfId="6356"/>
    <cellStyle name="Komma 5 2 2 2 4 2" xfId="17162"/>
    <cellStyle name="Komma 5 2 2 2 5" xfId="12178"/>
    <cellStyle name="Komma 5 2 2 2 6" xfId="23534"/>
    <cellStyle name="Komma 5 2 2 3" xfId="2199"/>
    <cellStyle name="Komma 5 2 2 3 2" xfId="7186"/>
    <cellStyle name="Komma 5 2 2 3 2 2" xfId="17991"/>
    <cellStyle name="Komma 5 2 2 3 3" xfId="13007"/>
    <cellStyle name="Komma 5 2 2 3 4" xfId="24364"/>
    <cellStyle name="Komma 5 2 2 4" xfId="3863"/>
    <cellStyle name="Komma 5 2 2 4 2" xfId="8847"/>
    <cellStyle name="Komma 5 2 2 4 2 2" xfId="19652"/>
    <cellStyle name="Komma 5 2 2 4 3" xfId="14668"/>
    <cellStyle name="Komma 5 2 2 4 4" xfId="26025"/>
    <cellStyle name="Komma 5 2 2 5" xfId="5525"/>
    <cellStyle name="Komma 5 2 2 5 2" xfId="16331"/>
    <cellStyle name="Komma 5 2 2 6" xfId="10511"/>
    <cellStyle name="Komma 5 2 2 6 2" xfId="21316"/>
    <cellStyle name="Komma 5 2 2 7" xfId="11345"/>
    <cellStyle name="Komma 5 2 2 8" xfId="22149"/>
    <cellStyle name="Komma 5 2 2 9" xfId="22703"/>
    <cellStyle name="Komma 5 2 3" xfId="808"/>
    <cellStyle name="Komma 5 2 3 2" xfId="1640"/>
    <cellStyle name="Komma 5 2 3 2 2" xfId="3304"/>
    <cellStyle name="Komma 5 2 3 2 2 2" xfId="8291"/>
    <cellStyle name="Komma 5 2 3 2 2 2 2" xfId="19096"/>
    <cellStyle name="Komma 5 2 3 2 2 3" xfId="14112"/>
    <cellStyle name="Komma 5 2 3 2 2 4" xfId="25469"/>
    <cellStyle name="Komma 5 2 3 2 3" xfId="4968"/>
    <cellStyle name="Komma 5 2 3 2 3 2" xfId="9952"/>
    <cellStyle name="Komma 5 2 3 2 3 2 2" xfId="20757"/>
    <cellStyle name="Komma 5 2 3 2 3 3" xfId="15773"/>
    <cellStyle name="Komma 5 2 3 2 3 4" xfId="27130"/>
    <cellStyle name="Komma 5 2 3 2 4" xfId="6630"/>
    <cellStyle name="Komma 5 2 3 2 4 2" xfId="17436"/>
    <cellStyle name="Komma 5 2 3 2 5" xfId="12452"/>
    <cellStyle name="Komma 5 2 3 2 6" xfId="23808"/>
    <cellStyle name="Komma 5 2 3 3" xfId="2473"/>
    <cellStyle name="Komma 5 2 3 3 2" xfId="7460"/>
    <cellStyle name="Komma 5 2 3 3 2 2" xfId="18265"/>
    <cellStyle name="Komma 5 2 3 3 3" xfId="13281"/>
    <cellStyle name="Komma 5 2 3 3 4" xfId="24638"/>
    <cellStyle name="Komma 5 2 3 4" xfId="4137"/>
    <cellStyle name="Komma 5 2 3 4 2" xfId="9121"/>
    <cellStyle name="Komma 5 2 3 4 2 2" xfId="19926"/>
    <cellStyle name="Komma 5 2 3 4 3" xfId="14942"/>
    <cellStyle name="Komma 5 2 3 4 4" xfId="26299"/>
    <cellStyle name="Komma 5 2 3 5" xfId="5799"/>
    <cellStyle name="Komma 5 2 3 5 2" xfId="16605"/>
    <cellStyle name="Komma 5 2 3 6" xfId="10785"/>
    <cellStyle name="Komma 5 2 3 6 2" xfId="21590"/>
    <cellStyle name="Komma 5 2 3 7" xfId="11620"/>
    <cellStyle name="Komma 5 2 3 8" xfId="22977"/>
    <cellStyle name="Komma 5 2 4" xfId="1087"/>
    <cellStyle name="Komma 5 2 4 2" xfId="2751"/>
    <cellStyle name="Komma 5 2 4 2 2" xfId="7738"/>
    <cellStyle name="Komma 5 2 4 2 2 2" xfId="18543"/>
    <cellStyle name="Komma 5 2 4 2 3" xfId="13559"/>
    <cellStyle name="Komma 5 2 4 2 4" xfId="24916"/>
    <cellStyle name="Komma 5 2 4 3" xfId="4415"/>
    <cellStyle name="Komma 5 2 4 3 2" xfId="9399"/>
    <cellStyle name="Komma 5 2 4 3 2 2" xfId="20204"/>
    <cellStyle name="Komma 5 2 4 3 3" xfId="15220"/>
    <cellStyle name="Komma 5 2 4 3 4" xfId="26577"/>
    <cellStyle name="Komma 5 2 4 4" xfId="6077"/>
    <cellStyle name="Komma 5 2 4 4 2" xfId="16883"/>
    <cellStyle name="Komma 5 2 4 5" xfId="11899"/>
    <cellStyle name="Komma 5 2 4 6" xfId="23255"/>
    <cellStyle name="Komma 5 2 5" xfId="1921"/>
    <cellStyle name="Komma 5 2 5 2" xfId="6908"/>
    <cellStyle name="Komma 5 2 5 2 2" xfId="17714"/>
    <cellStyle name="Komma 5 2 5 3" xfId="12730"/>
    <cellStyle name="Komma 5 2 5 4" xfId="24087"/>
    <cellStyle name="Komma 5 2 6" xfId="3586"/>
    <cellStyle name="Komma 5 2 6 2" xfId="8570"/>
    <cellStyle name="Komma 5 2 6 2 2" xfId="19375"/>
    <cellStyle name="Komma 5 2 6 3" xfId="14391"/>
    <cellStyle name="Komma 5 2 6 4" xfId="25748"/>
    <cellStyle name="Komma 5 2 7" xfId="5247"/>
    <cellStyle name="Komma 5 2 7 2" xfId="16054"/>
    <cellStyle name="Komma 5 2 8" xfId="10231"/>
    <cellStyle name="Komma 5 2 8 2" xfId="21036"/>
    <cellStyle name="Komma 5 2 9" xfId="11065"/>
    <cellStyle name="Komma 5 3" xfId="271"/>
    <cellStyle name="Komma 5 3 10" xfId="21924"/>
    <cellStyle name="Komma 5 3 11" xfId="22477"/>
    <cellStyle name="Komma 5 3 2" xfId="588"/>
    <cellStyle name="Komma 5 3 2 2" xfId="1420"/>
    <cellStyle name="Komma 5 3 2 2 2" xfId="3084"/>
    <cellStyle name="Komma 5 3 2 2 2 2" xfId="8071"/>
    <cellStyle name="Komma 5 3 2 2 2 2 2" xfId="18876"/>
    <cellStyle name="Komma 5 3 2 2 2 3" xfId="13892"/>
    <cellStyle name="Komma 5 3 2 2 2 4" xfId="25249"/>
    <cellStyle name="Komma 5 3 2 2 3" xfId="4748"/>
    <cellStyle name="Komma 5 3 2 2 3 2" xfId="9732"/>
    <cellStyle name="Komma 5 3 2 2 3 2 2" xfId="20537"/>
    <cellStyle name="Komma 5 3 2 2 3 3" xfId="15553"/>
    <cellStyle name="Komma 5 3 2 2 3 4" xfId="26910"/>
    <cellStyle name="Komma 5 3 2 2 4" xfId="6410"/>
    <cellStyle name="Komma 5 3 2 2 4 2" xfId="17216"/>
    <cellStyle name="Komma 5 3 2 2 5" xfId="12232"/>
    <cellStyle name="Komma 5 3 2 2 6" xfId="23588"/>
    <cellStyle name="Komma 5 3 2 3" xfId="2253"/>
    <cellStyle name="Komma 5 3 2 3 2" xfId="7240"/>
    <cellStyle name="Komma 5 3 2 3 2 2" xfId="18045"/>
    <cellStyle name="Komma 5 3 2 3 3" xfId="13061"/>
    <cellStyle name="Komma 5 3 2 3 4" xfId="24418"/>
    <cellStyle name="Komma 5 3 2 4" xfId="3917"/>
    <cellStyle name="Komma 5 3 2 4 2" xfId="8901"/>
    <cellStyle name="Komma 5 3 2 4 2 2" xfId="19706"/>
    <cellStyle name="Komma 5 3 2 4 3" xfId="14722"/>
    <cellStyle name="Komma 5 3 2 4 4" xfId="26079"/>
    <cellStyle name="Komma 5 3 2 5" xfId="5579"/>
    <cellStyle name="Komma 5 3 2 5 2" xfId="16385"/>
    <cellStyle name="Komma 5 3 2 6" xfId="10565"/>
    <cellStyle name="Komma 5 3 2 6 2" xfId="21370"/>
    <cellStyle name="Komma 5 3 2 7" xfId="11399"/>
    <cellStyle name="Komma 5 3 2 8" xfId="22203"/>
    <cellStyle name="Komma 5 3 2 9" xfId="22757"/>
    <cellStyle name="Komma 5 3 3" xfId="862"/>
    <cellStyle name="Komma 5 3 3 2" xfId="1694"/>
    <cellStyle name="Komma 5 3 3 2 2" xfId="3358"/>
    <cellStyle name="Komma 5 3 3 2 2 2" xfId="8345"/>
    <cellStyle name="Komma 5 3 3 2 2 2 2" xfId="19150"/>
    <cellStyle name="Komma 5 3 3 2 2 3" xfId="14166"/>
    <cellStyle name="Komma 5 3 3 2 2 4" xfId="25523"/>
    <cellStyle name="Komma 5 3 3 2 3" xfId="5022"/>
    <cellStyle name="Komma 5 3 3 2 3 2" xfId="10006"/>
    <cellStyle name="Komma 5 3 3 2 3 2 2" xfId="20811"/>
    <cellStyle name="Komma 5 3 3 2 3 3" xfId="15827"/>
    <cellStyle name="Komma 5 3 3 2 3 4" xfId="27184"/>
    <cellStyle name="Komma 5 3 3 2 4" xfId="6684"/>
    <cellStyle name="Komma 5 3 3 2 4 2" xfId="17490"/>
    <cellStyle name="Komma 5 3 3 2 5" xfId="12506"/>
    <cellStyle name="Komma 5 3 3 2 6" xfId="23862"/>
    <cellStyle name="Komma 5 3 3 3" xfId="2527"/>
    <cellStyle name="Komma 5 3 3 3 2" xfId="7514"/>
    <cellStyle name="Komma 5 3 3 3 2 2" xfId="18319"/>
    <cellStyle name="Komma 5 3 3 3 3" xfId="13335"/>
    <cellStyle name="Komma 5 3 3 3 4" xfId="24692"/>
    <cellStyle name="Komma 5 3 3 4" xfId="4191"/>
    <cellStyle name="Komma 5 3 3 4 2" xfId="9175"/>
    <cellStyle name="Komma 5 3 3 4 2 2" xfId="19980"/>
    <cellStyle name="Komma 5 3 3 4 3" xfId="14996"/>
    <cellStyle name="Komma 5 3 3 4 4" xfId="26353"/>
    <cellStyle name="Komma 5 3 3 5" xfId="5853"/>
    <cellStyle name="Komma 5 3 3 5 2" xfId="16659"/>
    <cellStyle name="Komma 5 3 3 6" xfId="10839"/>
    <cellStyle name="Komma 5 3 3 6 2" xfId="21644"/>
    <cellStyle name="Komma 5 3 3 7" xfId="11674"/>
    <cellStyle name="Komma 5 3 3 8" xfId="23031"/>
    <cellStyle name="Komma 5 3 4" xfId="1141"/>
    <cellStyle name="Komma 5 3 4 2" xfId="2805"/>
    <cellStyle name="Komma 5 3 4 2 2" xfId="7792"/>
    <cellStyle name="Komma 5 3 4 2 2 2" xfId="18597"/>
    <cellStyle name="Komma 5 3 4 2 3" xfId="13613"/>
    <cellStyle name="Komma 5 3 4 2 4" xfId="24970"/>
    <cellStyle name="Komma 5 3 4 3" xfId="4469"/>
    <cellStyle name="Komma 5 3 4 3 2" xfId="9453"/>
    <cellStyle name="Komma 5 3 4 3 2 2" xfId="20258"/>
    <cellStyle name="Komma 5 3 4 3 3" xfId="15274"/>
    <cellStyle name="Komma 5 3 4 3 4" xfId="26631"/>
    <cellStyle name="Komma 5 3 4 4" xfId="6131"/>
    <cellStyle name="Komma 5 3 4 4 2" xfId="16937"/>
    <cellStyle name="Komma 5 3 4 5" xfId="11953"/>
    <cellStyle name="Komma 5 3 4 6" xfId="23309"/>
    <cellStyle name="Komma 5 3 5" xfId="1975"/>
    <cellStyle name="Komma 5 3 5 2" xfId="6962"/>
    <cellStyle name="Komma 5 3 5 2 2" xfId="17768"/>
    <cellStyle name="Komma 5 3 5 3" xfId="12784"/>
    <cellStyle name="Komma 5 3 5 4" xfId="24141"/>
    <cellStyle name="Komma 5 3 6" xfId="3640"/>
    <cellStyle name="Komma 5 3 6 2" xfId="8624"/>
    <cellStyle name="Komma 5 3 6 2 2" xfId="19429"/>
    <cellStyle name="Komma 5 3 6 3" xfId="14445"/>
    <cellStyle name="Komma 5 3 6 4" xfId="25802"/>
    <cellStyle name="Komma 5 3 7" xfId="5301"/>
    <cellStyle name="Komma 5 3 7 2" xfId="16108"/>
    <cellStyle name="Komma 5 3 8" xfId="10285"/>
    <cellStyle name="Komma 5 3 8 2" xfId="21090"/>
    <cellStyle name="Komma 5 3 9" xfId="11119"/>
    <cellStyle name="Komma 5 4" xfId="326"/>
    <cellStyle name="Komma 5 4 10" xfId="21979"/>
    <cellStyle name="Komma 5 4 11" xfId="22532"/>
    <cellStyle name="Komma 5 4 2" xfId="643"/>
    <cellStyle name="Komma 5 4 2 2" xfId="1475"/>
    <cellStyle name="Komma 5 4 2 2 2" xfId="3139"/>
    <cellStyle name="Komma 5 4 2 2 2 2" xfId="8126"/>
    <cellStyle name="Komma 5 4 2 2 2 2 2" xfId="18931"/>
    <cellStyle name="Komma 5 4 2 2 2 3" xfId="13947"/>
    <cellStyle name="Komma 5 4 2 2 2 4" xfId="25304"/>
    <cellStyle name="Komma 5 4 2 2 3" xfId="4803"/>
    <cellStyle name="Komma 5 4 2 2 3 2" xfId="9787"/>
    <cellStyle name="Komma 5 4 2 2 3 2 2" xfId="20592"/>
    <cellStyle name="Komma 5 4 2 2 3 3" xfId="15608"/>
    <cellStyle name="Komma 5 4 2 2 3 4" xfId="26965"/>
    <cellStyle name="Komma 5 4 2 2 4" xfId="6465"/>
    <cellStyle name="Komma 5 4 2 2 4 2" xfId="17271"/>
    <cellStyle name="Komma 5 4 2 2 5" xfId="12287"/>
    <cellStyle name="Komma 5 4 2 2 6" xfId="23643"/>
    <cellStyle name="Komma 5 4 2 3" xfId="2308"/>
    <cellStyle name="Komma 5 4 2 3 2" xfId="7295"/>
    <cellStyle name="Komma 5 4 2 3 2 2" xfId="18100"/>
    <cellStyle name="Komma 5 4 2 3 3" xfId="13116"/>
    <cellStyle name="Komma 5 4 2 3 4" xfId="24473"/>
    <cellStyle name="Komma 5 4 2 4" xfId="3972"/>
    <cellStyle name="Komma 5 4 2 4 2" xfId="8956"/>
    <cellStyle name="Komma 5 4 2 4 2 2" xfId="19761"/>
    <cellStyle name="Komma 5 4 2 4 3" xfId="14777"/>
    <cellStyle name="Komma 5 4 2 4 4" xfId="26134"/>
    <cellStyle name="Komma 5 4 2 5" xfId="5634"/>
    <cellStyle name="Komma 5 4 2 5 2" xfId="16440"/>
    <cellStyle name="Komma 5 4 2 6" xfId="10620"/>
    <cellStyle name="Komma 5 4 2 6 2" xfId="21425"/>
    <cellStyle name="Komma 5 4 2 7" xfId="11454"/>
    <cellStyle name="Komma 5 4 2 8" xfId="22258"/>
    <cellStyle name="Komma 5 4 2 9" xfId="22812"/>
    <cellStyle name="Komma 5 4 3" xfId="917"/>
    <cellStyle name="Komma 5 4 3 2" xfId="1749"/>
    <cellStyle name="Komma 5 4 3 2 2" xfId="3413"/>
    <cellStyle name="Komma 5 4 3 2 2 2" xfId="8400"/>
    <cellStyle name="Komma 5 4 3 2 2 2 2" xfId="19205"/>
    <cellStyle name="Komma 5 4 3 2 2 3" xfId="14221"/>
    <cellStyle name="Komma 5 4 3 2 2 4" xfId="25578"/>
    <cellStyle name="Komma 5 4 3 2 3" xfId="5077"/>
    <cellStyle name="Komma 5 4 3 2 3 2" xfId="10061"/>
    <cellStyle name="Komma 5 4 3 2 3 2 2" xfId="20866"/>
    <cellStyle name="Komma 5 4 3 2 3 3" xfId="15882"/>
    <cellStyle name="Komma 5 4 3 2 3 4" xfId="27239"/>
    <cellStyle name="Komma 5 4 3 2 4" xfId="6739"/>
    <cellStyle name="Komma 5 4 3 2 4 2" xfId="17545"/>
    <cellStyle name="Komma 5 4 3 2 5" xfId="12561"/>
    <cellStyle name="Komma 5 4 3 2 6" xfId="23917"/>
    <cellStyle name="Komma 5 4 3 3" xfId="2582"/>
    <cellStyle name="Komma 5 4 3 3 2" xfId="7569"/>
    <cellStyle name="Komma 5 4 3 3 2 2" xfId="18374"/>
    <cellStyle name="Komma 5 4 3 3 3" xfId="13390"/>
    <cellStyle name="Komma 5 4 3 3 4" xfId="24747"/>
    <cellStyle name="Komma 5 4 3 4" xfId="4246"/>
    <cellStyle name="Komma 5 4 3 4 2" xfId="9230"/>
    <cellStyle name="Komma 5 4 3 4 2 2" xfId="20035"/>
    <cellStyle name="Komma 5 4 3 4 3" xfId="15051"/>
    <cellStyle name="Komma 5 4 3 4 4" xfId="26408"/>
    <cellStyle name="Komma 5 4 3 5" xfId="5908"/>
    <cellStyle name="Komma 5 4 3 5 2" xfId="16714"/>
    <cellStyle name="Komma 5 4 3 6" xfId="10894"/>
    <cellStyle name="Komma 5 4 3 6 2" xfId="21699"/>
    <cellStyle name="Komma 5 4 3 7" xfId="11729"/>
    <cellStyle name="Komma 5 4 3 8" xfId="23086"/>
    <cellStyle name="Komma 5 4 4" xfId="1196"/>
    <cellStyle name="Komma 5 4 4 2" xfId="2860"/>
    <cellStyle name="Komma 5 4 4 2 2" xfId="7847"/>
    <cellStyle name="Komma 5 4 4 2 2 2" xfId="18652"/>
    <cellStyle name="Komma 5 4 4 2 3" xfId="13668"/>
    <cellStyle name="Komma 5 4 4 2 4" xfId="25025"/>
    <cellStyle name="Komma 5 4 4 3" xfId="4524"/>
    <cellStyle name="Komma 5 4 4 3 2" xfId="9508"/>
    <cellStyle name="Komma 5 4 4 3 2 2" xfId="20313"/>
    <cellStyle name="Komma 5 4 4 3 3" xfId="15329"/>
    <cellStyle name="Komma 5 4 4 3 4" xfId="26686"/>
    <cellStyle name="Komma 5 4 4 4" xfId="6186"/>
    <cellStyle name="Komma 5 4 4 4 2" xfId="16992"/>
    <cellStyle name="Komma 5 4 4 5" xfId="12008"/>
    <cellStyle name="Komma 5 4 4 6" xfId="23364"/>
    <cellStyle name="Komma 5 4 5" xfId="2030"/>
    <cellStyle name="Komma 5 4 5 2" xfId="7017"/>
    <cellStyle name="Komma 5 4 5 2 2" xfId="17823"/>
    <cellStyle name="Komma 5 4 5 3" xfId="12839"/>
    <cellStyle name="Komma 5 4 5 4" xfId="24196"/>
    <cellStyle name="Komma 5 4 6" xfId="3695"/>
    <cellStyle name="Komma 5 4 6 2" xfId="8679"/>
    <cellStyle name="Komma 5 4 6 2 2" xfId="19484"/>
    <cellStyle name="Komma 5 4 6 3" xfId="14500"/>
    <cellStyle name="Komma 5 4 6 4" xfId="25857"/>
    <cellStyle name="Komma 5 4 7" xfId="5356"/>
    <cellStyle name="Komma 5 4 7 2" xfId="16163"/>
    <cellStyle name="Komma 5 4 8" xfId="10340"/>
    <cellStyle name="Komma 5 4 8 2" xfId="21145"/>
    <cellStyle name="Komma 5 4 9" xfId="11174"/>
    <cellStyle name="Komma 5 5" xfId="382"/>
    <cellStyle name="Komma 5 5 10" xfId="22035"/>
    <cellStyle name="Komma 5 5 11" xfId="22588"/>
    <cellStyle name="Komma 5 5 2" xfId="699"/>
    <cellStyle name="Komma 5 5 2 2" xfId="1531"/>
    <cellStyle name="Komma 5 5 2 2 2" xfId="3195"/>
    <cellStyle name="Komma 5 5 2 2 2 2" xfId="8182"/>
    <cellStyle name="Komma 5 5 2 2 2 2 2" xfId="18987"/>
    <cellStyle name="Komma 5 5 2 2 2 3" xfId="14003"/>
    <cellStyle name="Komma 5 5 2 2 2 4" xfId="25360"/>
    <cellStyle name="Komma 5 5 2 2 3" xfId="4859"/>
    <cellStyle name="Komma 5 5 2 2 3 2" xfId="9843"/>
    <cellStyle name="Komma 5 5 2 2 3 2 2" xfId="20648"/>
    <cellStyle name="Komma 5 5 2 2 3 3" xfId="15664"/>
    <cellStyle name="Komma 5 5 2 2 3 4" xfId="27021"/>
    <cellStyle name="Komma 5 5 2 2 4" xfId="6521"/>
    <cellStyle name="Komma 5 5 2 2 4 2" xfId="17327"/>
    <cellStyle name="Komma 5 5 2 2 5" xfId="12343"/>
    <cellStyle name="Komma 5 5 2 2 6" xfId="23699"/>
    <cellStyle name="Komma 5 5 2 3" xfId="2364"/>
    <cellStyle name="Komma 5 5 2 3 2" xfId="7351"/>
    <cellStyle name="Komma 5 5 2 3 2 2" xfId="18156"/>
    <cellStyle name="Komma 5 5 2 3 3" xfId="13172"/>
    <cellStyle name="Komma 5 5 2 3 4" xfId="24529"/>
    <cellStyle name="Komma 5 5 2 4" xfId="4028"/>
    <cellStyle name="Komma 5 5 2 4 2" xfId="9012"/>
    <cellStyle name="Komma 5 5 2 4 2 2" xfId="19817"/>
    <cellStyle name="Komma 5 5 2 4 3" xfId="14833"/>
    <cellStyle name="Komma 5 5 2 4 4" xfId="26190"/>
    <cellStyle name="Komma 5 5 2 5" xfId="5690"/>
    <cellStyle name="Komma 5 5 2 5 2" xfId="16496"/>
    <cellStyle name="Komma 5 5 2 6" xfId="10676"/>
    <cellStyle name="Komma 5 5 2 6 2" xfId="21481"/>
    <cellStyle name="Komma 5 5 2 7" xfId="11510"/>
    <cellStyle name="Komma 5 5 2 8" xfId="22314"/>
    <cellStyle name="Komma 5 5 2 9" xfId="22868"/>
    <cellStyle name="Komma 5 5 3" xfId="973"/>
    <cellStyle name="Komma 5 5 3 2" xfId="1805"/>
    <cellStyle name="Komma 5 5 3 2 2" xfId="3469"/>
    <cellStyle name="Komma 5 5 3 2 2 2" xfId="8456"/>
    <cellStyle name="Komma 5 5 3 2 2 2 2" xfId="19261"/>
    <cellStyle name="Komma 5 5 3 2 2 3" xfId="14277"/>
    <cellStyle name="Komma 5 5 3 2 2 4" xfId="25634"/>
    <cellStyle name="Komma 5 5 3 2 3" xfId="5133"/>
    <cellStyle name="Komma 5 5 3 2 3 2" xfId="10117"/>
    <cellStyle name="Komma 5 5 3 2 3 2 2" xfId="20922"/>
    <cellStyle name="Komma 5 5 3 2 3 3" xfId="15938"/>
    <cellStyle name="Komma 5 5 3 2 3 4" xfId="27295"/>
    <cellStyle name="Komma 5 5 3 2 4" xfId="6795"/>
    <cellStyle name="Komma 5 5 3 2 4 2" xfId="17601"/>
    <cellStyle name="Komma 5 5 3 2 5" xfId="12617"/>
    <cellStyle name="Komma 5 5 3 2 6" xfId="23973"/>
    <cellStyle name="Komma 5 5 3 3" xfId="2638"/>
    <cellStyle name="Komma 5 5 3 3 2" xfId="7625"/>
    <cellStyle name="Komma 5 5 3 3 2 2" xfId="18430"/>
    <cellStyle name="Komma 5 5 3 3 3" xfId="13446"/>
    <cellStyle name="Komma 5 5 3 3 4" xfId="24803"/>
    <cellStyle name="Komma 5 5 3 4" xfId="4302"/>
    <cellStyle name="Komma 5 5 3 4 2" xfId="9286"/>
    <cellStyle name="Komma 5 5 3 4 2 2" xfId="20091"/>
    <cellStyle name="Komma 5 5 3 4 3" xfId="15107"/>
    <cellStyle name="Komma 5 5 3 4 4" xfId="26464"/>
    <cellStyle name="Komma 5 5 3 5" xfId="5964"/>
    <cellStyle name="Komma 5 5 3 5 2" xfId="16770"/>
    <cellStyle name="Komma 5 5 3 6" xfId="10950"/>
    <cellStyle name="Komma 5 5 3 6 2" xfId="21755"/>
    <cellStyle name="Komma 5 5 3 7" xfId="11785"/>
    <cellStyle name="Komma 5 5 3 8" xfId="23142"/>
    <cellStyle name="Komma 5 5 4" xfId="1252"/>
    <cellStyle name="Komma 5 5 4 2" xfId="2916"/>
    <cellStyle name="Komma 5 5 4 2 2" xfId="7903"/>
    <cellStyle name="Komma 5 5 4 2 2 2" xfId="18708"/>
    <cellStyle name="Komma 5 5 4 2 3" xfId="13724"/>
    <cellStyle name="Komma 5 5 4 2 4" xfId="25081"/>
    <cellStyle name="Komma 5 5 4 3" xfId="4580"/>
    <cellStyle name="Komma 5 5 4 3 2" xfId="9564"/>
    <cellStyle name="Komma 5 5 4 3 2 2" xfId="20369"/>
    <cellStyle name="Komma 5 5 4 3 3" xfId="15385"/>
    <cellStyle name="Komma 5 5 4 3 4" xfId="26742"/>
    <cellStyle name="Komma 5 5 4 4" xfId="6242"/>
    <cellStyle name="Komma 5 5 4 4 2" xfId="17048"/>
    <cellStyle name="Komma 5 5 4 5" xfId="12064"/>
    <cellStyle name="Komma 5 5 4 6" xfId="23420"/>
    <cellStyle name="Komma 5 5 5" xfId="2086"/>
    <cellStyle name="Komma 5 5 5 2" xfId="7073"/>
    <cellStyle name="Komma 5 5 5 2 2" xfId="17879"/>
    <cellStyle name="Komma 5 5 5 3" xfId="12895"/>
    <cellStyle name="Komma 5 5 5 4" xfId="24252"/>
    <cellStyle name="Komma 5 5 6" xfId="3751"/>
    <cellStyle name="Komma 5 5 6 2" xfId="8735"/>
    <cellStyle name="Komma 5 5 6 2 2" xfId="19540"/>
    <cellStyle name="Komma 5 5 6 3" xfId="14556"/>
    <cellStyle name="Komma 5 5 6 4" xfId="25913"/>
    <cellStyle name="Komma 5 5 7" xfId="5412"/>
    <cellStyle name="Komma 5 5 7 2" xfId="16219"/>
    <cellStyle name="Komma 5 5 8" xfId="10396"/>
    <cellStyle name="Komma 5 5 8 2" xfId="21201"/>
    <cellStyle name="Komma 5 5 9" xfId="11230"/>
    <cellStyle name="Komma 5 6" xfId="426"/>
    <cellStyle name="Komma 5 6 10" xfId="22600"/>
    <cellStyle name="Komma 5 6 2" xfId="985"/>
    <cellStyle name="Komma 5 6 2 2" xfId="1817"/>
    <cellStyle name="Komma 5 6 2 2 2" xfId="3481"/>
    <cellStyle name="Komma 5 6 2 2 2 2" xfId="8468"/>
    <cellStyle name="Komma 5 6 2 2 2 2 2" xfId="19273"/>
    <cellStyle name="Komma 5 6 2 2 2 3" xfId="14289"/>
    <cellStyle name="Komma 5 6 2 2 2 4" xfId="25646"/>
    <cellStyle name="Komma 5 6 2 2 3" xfId="5145"/>
    <cellStyle name="Komma 5 6 2 2 3 2" xfId="10129"/>
    <cellStyle name="Komma 5 6 2 2 3 2 2" xfId="20934"/>
    <cellStyle name="Komma 5 6 2 2 3 3" xfId="15950"/>
    <cellStyle name="Komma 5 6 2 2 3 4" xfId="27307"/>
    <cellStyle name="Komma 5 6 2 2 4" xfId="6807"/>
    <cellStyle name="Komma 5 6 2 2 4 2" xfId="17613"/>
    <cellStyle name="Komma 5 6 2 2 5" xfId="12629"/>
    <cellStyle name="Komma 5 6 2 2 6" xfId="23985"/>
    <cellStyle name="Komma 5 6 2 3" xfId="2650"/>
    <cellStyle name="Komma 5 6 2 3 2" xfId="7637"/>
    <cellStyle name="Komma 5 6 2 3 2 2" xfId="18442"/>
    <cellStyle name="Komma 5 6 2 3 3" xfId="13458"/>
    <cellStyle name="Komma 5 6 2 3 4" xfId="24815"/>
    <cellStyle name="Komma 5 6 2 4" xfId="4314"/>
    <cellStyle name="Komma 5 6 2 4 2" xfId="9298"/>
    <cellStyle name="Komma 5 6 2 4 2 2" xfId="20103"/>
    <cellStyle name="Komma 5 6 2 4 3" xfId="15119"/>
    <cellStyle name="Komma 5 6 2 4 4" xfId="26476"/>
    <cellStyle name="Komma 5 6 2 5" xfId="5976"/>
    <cellStyle name="Komma 5 6 2 5 2" xfId="16782"/>
    <cellStyle name="Komma 5 6 2 6" xfId="10962"/>
    <cellStyle name="Komma 5 6 2 6 2" xfId="21767"/>
    <cellStyle name="Komma 5 6 2 7" xfId="11797"/>
    <cellStyle name="Komma 5 6 2 8" xfId="23154"/>
    <cellStyle name="Komma 5 6 3" xfId="1263"/>
    <cellStyle name="Komma 5 6 3 2" xfId="2927"/>
    <cellStyle name="Komma 5 6 3 2 2" xfId="7914"/>
    <cellStyle name="Komma 5 6 3 2 2 2" xfId="18719"/>
    <cellStyle name="Komma 5 6 3 2 3" xfId="13735"/>
    <cellStyle name="Komma 5 6 3 2 4" xfId="25092"/>
    <cellStyle name="Komma 5 6 3 3" xfId="4591"/>
    <cellStyle name="Komma 5 6 3 3 2" xfId="9575"/>
    <cellStyle name="Komma 5 6 3 3 2 2" xfId="20380"/>
    <cellStyle name="Komma 5 6 3 3 3" xfId="15396"/>
    <cellStyle name="Komma 5 6 3 3 4" xfId="26753"/>
    <cellStyle name="Komma 5 6 3 4" xfId="6253"/>
    <cellStyle name="Komma 5 6 3 4 2" xfId="17059"/>
    <cellStyle name="Komma 5 6 3 5" xfId="12075"/>
    <cellStyle name="Komma 5 6 3 6" xfId="23431"/>
    <cellStyle name="Komma 5 6 4" xfId="2097"/>
    <cellStyle name="Komma 5 6 4 2" xfId="7084"/>
    <cellStyle name="Komma 5 6 4 2 2" xfId="17890"/>
    <cellStyle name="Komma 5 6 4 3" xfId="12906"/>
    <cellStyle name="Komma 5 6 4 4" xfId="24263"/>
    <cellStyle name="Komma 5 6 5" xfId="3762"/>
    <cellStyle name="Komma 5 6 5 2" xfId="8746"/>
    <cellStyle name="Komma 5 6 5 2 2" xfId="19551"/>
    <cellStyle name="Komma 5 6 5 3" xfId="14567"/>
    <cellStyle name="Komma 5 6 5 4" xfId="25924"/>
    <cellStyle name="Komma 5 6 6" xfId="5423"/>
    <cellStyle name="Komma 5 6 6 2" xfId="16230"/>
    <cellStyle name="Komma 5 6 7" xfId="10408"/>
    <cellStyle name="Komma 5 6 7 2" xfId="21213"/>
    <cellStyle name="Komma 5 6 8" xfId="11242"/>
    <cellStyle name="Komma 5 6 9" xfId="22047"/>
    <cellStyle name="Komma 5 7" xfId="420"/>
    <cellStyle name="Komma 5 8" xfId="482"/>
    <cellStyle name="Komma 5 8 2" xfId="1312"/>
    <cellStyle name="Komma 5 8 2 2" xfId="2976"/>
    <cellStyle name="Komma 5 8 2 2 2" xfId="7963"/>
    <cellStyle name="Komma 5 8 2 2 2 2" xfId="18768"/>
    <cellStyle name="Komma 5 8 2 2 3" xfId="13784"/>
    <cellStyle name="Komma 5 8 2 2 4" xfId="25141"/>
    <cellStyle name="Komma 5 8 2 3" xfId="4640"/>
    <cellStyle name="Komma 5 8 2 3 2" xfId="9624"/>
    <cellStyle name="Komma 5 8 2 3 2 2" xfId="20429"/>
    <cellStyle name="Komma 5 8 2 3 3" xfId="15445"/>
    <cellStyle name="Komma 5 8 2 3 4" xfId="26802"/>
    <cellStyle name="Komma 5 8 2 4" xfId="6302"/>
    <cellStyle name="Komma 5 8 2 4 2" xfId="17108"/>
    <cellStyle name="Komma 5 8 2 5" xfId="12124"/>
    <cellStyle name="Komma 5 8 2 6" xfId="23480"/>
    <cellStyle name="Komma 5 8 3" xfId="2147"/>
    <cellStyle name="Komma 5 8 3 2" xfId="7134"/>
    <cellStyle name="Komma 5 8 3 2 2" xfId="17939"/>
    <cellStyle name="Komma 5 8 3 3" xfId="12955"/>
    <cellStyle name="Komma 5 8 3 4" xfId="24312"/>
    <cellStyle name="Komma 5 8 4" xfId="3811"/>
    <cellStyle name="Komma 5 8 4 2" xfId="8795"/>
    <cellStyle name="Komma 5 8 4 2 2" xfId="19600"/>
    <cellStyle name="Komma 5 8 4 3" xfId="14616"/>
    <cellStyle name="Komma 5 8 4 4" xfId="25973"/>
    <cellStyle name="Komma 5 8 5" xfId="5473"/>
    <cellStyle name="Komma 5 8 5 2" xfId="16279"/>
    <cellStyle name="Komma 5 8 6" xfId="10457"/>
    <cellStyle name="Komma 5 8 6 2" xfId="21262"/>
    <cellStyle name="Komma 5 8 7" xfId="11291"/>
    <cellStyle name="Komma 5 8 8" xfId="22095"/>
    <cellStyle name="Komma 5 8 9" xfId="22649"/>
    <cellStyle name="Komma 5 9" xfId="754"/>
    <cellStyle name="Komma 5 9 2" xfId="1586"/>
    <cellStyle name="Komma 5 9 2 2" xfId="3250"/>
    <cellStyle name="Komma 5 9 2 2 2" xfId="8237"/>
    <cellStyle name="Komma 5 9 2 2 2 2" xfId="19042"/>
    <cellStyle name="Komma 5 9 2 2 3" xfId="14058"/>
    <cellStyle name="Komma 5 9 2 2 4" xfId="25415"/>
    <cellStyle name="Komma 5 9 2 3" xfId="4914"/>
    <cellStyle name="Komma 5 9 2 3 2" xfId="9898"/>
    <cellStyle name="Komma 5 9 2 3 2 2" xfId="20703"/>
    <cellStyle name="Komma 5 9 2 3 3" xfId="15719"/>
    <cellStyle name="Komma 5 9 2 3 4" xfId="27076"/>
    <cellStyle name="Komma 5 9 2 4" xfId="6576"/>
    <cellStyle name="Komma 5 9 2 4 2" xfId="17382"/>
    <cellStyle name="Komma 5 9 2 5" xfId="12398"/>
    <cellStyle name="Komma 5 9 2 6" xfId="23754"/>
    <cellStyle name="Komma 5 9 3" xfId="2419"/>
    <cellStyle name="Komma 5 9 3 2" xfId="7406"/>
    <cellStyle name="Komma 5 9 3 2 2" xfId="18211"/>
    <cellStyle name="Komma 5 9 3 3" xfId="13227"/>
    <cellStyle name="Komma 5 9 3 4" xfId="24584"/>
    <cellStyle name="Komma 5 9 4" xfId="4083"/>
    <cellStyle name="Komma 5 9 4 2" xfId="9067"/>
    <cellStyle name="Komma 5 9 4 2 2" xfId="19872"/>
    <cellStyle name="Komma 5 9 4 3" xfId="14888"/>
    <cellStyle name="Komma 5 9 4 4" xfId="26245"/>
    <cellStyle name="Komma 5 9 5" xfId="5745"/>
    <cellStyle name="Komma 5 9 5 2" xfId="16551"/>
    <cellStyle name="Komma 5 9 6" xfId="10731"/>
    <cellStyle name="Komma 5 9 6 2" xfId="21536"/>
    <cellStyle name="Komma 5 9 7" xfId="11566"/>
    <cellStyle name="Komma 5 9 8" xfId="22923"/>
    <cellStyle name="Komma 5_Ark1" xfId="423"/>
    <cellStyle name="Komma 6" xfId="59"/>
    <cellStyle name="Komma 6 2" xfId="404"/>
    <cellStyle name="Komma 7" xfId="174"/>
    <cellStyle name="Komma 7 10" xfId="21828"/>
    <cellStyle name="Komma 7 11" xfId="22381"/>
    <cellStyle name="Komma 7 2" xfId="494"/>
    <cellStyle name="Komma 7 2 2" xfId="1324"/>
    <cellStyle name="Komma 7 2 2 2" xfId="2988"/>
    <cellStyle name="Komma 7 2 2 2 2" xfId="7975"/>
    <cellStyle name="Komma 7 2 2 2 2 2" xfId="18780"/>
    <cellStyle name="Komma 7 2 2 2 3" xfId="13796"/>
    <cellStyle name="Komma 7 2 2 2 4" xfId="25153"/>
    <cellStyle name="Komma 7 2 2 3" xfId="4652"/>
    <cellStyle name="Komma 7 2 2 3 2" xfId="9636"/>
    <cellStyle name="Komma 7 2 2 3 2 2" xfId="20441"/>
    <cellStyle name="Komma 7 2 2 3 3" xfId="15457"/>
    <cellStyle name="Komma 7 2 2 3 4" xfId="26814"/>
    <cellStyle name="Komma 7 2 2 4" xfId="6314"/>
    <cellStyle name="Komma 7 2 2 4 2" xfId="17120"/>
    <cellStyle name="Komma 7 2 2 5" xfId="12136"/>
    <cellStyle name="Komma 7 2 2 6" xfId="23492"/>
    <cellStyle name="Komma 7 2 3" xfId="2159"/>
    <cellStyle name="Komma 7 2 3 2" xfId="7146"/>
    <cellStyle name="Komma 7 2 3 2 2" xfId="17951"/>
    <cellStyle name="Komma 7 2 3 3" xfId="12967"/>
    <cellStyle name="Komma 7 2 3 4" xfId="24324"/>
    <cellStyle name="Komma 7 2 4" xfId="3823"/>
    <cellStyle name="Komma 7 2 4 2" xfId="8807"/>
    <cellStyle name="Komma 7 2 4 2 2" xfId="19612"/>
    <cellStyle name="Komma 7 2 4 3" xfId="14628"/>
    <cellStyle name="Komma 7 2 4 4" xfId="25985"/>
    <cellStyle name="Komma 7 2 5" xfId="5485"/>
    <cellStyle name="Komma 7 2 5 2" xfId="16291"/>
    <cellStyle name="Komma 7 2 6" xfId="10469"/>
    <cellStyle name="Komma 7 2 6 2" xfId="21274"/>
    <cellStyle name="Komma 7 2 7" xfId="11303"/>
    <cellStyle name="Komma 7 2 8" xfId="22107"/>
    <cellStyle name="Komma 7 2 9" xfId="22661"/>
    <cellStyle name="Komma 7 3" xfId="766"/>
    <cellStyle name="Komma 7 3 2" xfId="1598"/>
    <cellStyle name="Komma 7 3 2 2" xfId="3262"/>
    <cellStyle name="Komma 7 3 2 2 2" xfId="8249"/>
    <cellStyle name="Komma 7 3 2 2 2 2" xfId="19054"/>
    <cellStyle name="Komma 7 3 2 2 3" xfId="14070"/>
    <cellStyle name="Komma 7 3 2 2 4" xfId="25427"/>
    <cellStyle name="Komma 7 3 2 3" xfId="4926"/>
    <cellStyle name="Komma 7 3 2 3 2" xfId="9910"/>
    <cellStyle name="Komma 7 3 2 3 2 2" xfId="20715"/>
    <cellStyle name="Komma 7 3 2 3 3" xfId="15731"/>
    <cellStyle name="Komma 7 3 2 3 4" xfId="27088"/>
    <cellStyle name="Komma 7 3 2 4" xfId="6588"/>
    <cellStyle name="Komma 7 3 2 4 2" xfId="17394"/>
    <cellStyle name="Komma 7 3 2 5" xfId="12410"/>
    <cellStyle name="Komma 7 3 2 6" xfId="23766"/>
    <cellStyle name="Komma 7 3 3" xfId="2431"/>
    <cellStyle name="Komma 7 3 3 2" xfId="7418"/>
    <cellStyle name="Komma 7 3 3 2 2" xfId="18223"/>
    <cellStyle name="Komma 7 3 3 3" xfId="13239"/>
    <cellStyle name="Komma 7 3 3 4" xfId="24596"/>
    <cellStyle name="Komma 7 3 4" xfId="4095"/>
    <cellStyle name="Komma 7 3 4 2" xfId="9079"/>
    <cellStyle name="Komma 7 3 4 2 2" xfId="19884"/>
    <cellStyle name="Komma 7 3 4 3" xfId="14900"/>
    <cellStyle name="Komma 7 3 4 4" xfId="26257"/>
    <cellStyle name="Komma 7 3 5" xfId="5757"/>
    <cellStyle name="Komma 7 3 5 2" xfId="16563"/>
    <cellStyle name="Komma 7 3 6" xfId="10743"/>
    <cellStyle name="Komma 7 3 6 2" xfId="21548"/>
    <cellStyle name="Komma 7 3 7" xfId="11578"/>
    <cellStyle name="Komma 7 3 8" xfId="22935"/>
    <cellStyle name="Komma 7 4" xfId="1045"/>
    <cellStyle name="Komma 7 4 2" xfId="2709"/>
    <cellStyle name="Komma 7 4 2 2" xfId="7696"/>
    <cellStyle name="Komma 7 4 2 2 2" xfId="18501"/>
    <cellStyle name="Komma 7 4 2 3" xfId="13517"/>
    <cellStyle name="Komma 7 4 2 4" xfId="24874"/>
    <cellStyle name="Komma 7 4 3" xfId="4373"/>
    <cellStyle name="Komma 7 4 3 2" xfId="9357"/>
    <cellStyle name="Komma 7 4 3 2 2" xfId="20162"/>
    <cellStyle name="Komma 7 4 3 3" xfId="15178"/>
    <cellStyle name="Komma 7 4 3 4" xfId="26535"/>
    <cellStyle name="Komma 7 4 4" xfId="6035"/>
    <cellStyle name="Komma 7 4 4 2" xfId="16841"/>
    <cellStyle name="Komma 7 4 5" xfId="11857"/>
    <cellStyle name="Komma 7 4 6" xfId="23213"/>
    <cellStyle name="Komma 7 5" xfId="1879"/>
    <cellStyle name="Komma 7 5 2" xfId="6866"/>
    <cellStyle name="Komma 7 5 2 2" xfId="17672"/>
    <cellStyle name="Komma 7 5 3" xfId="12688"/>
    <cellStyle name="Komma 7 5 4" xfId="24045"/>
    <cellStyle name="Komma 7 6" xfId="3544"/>
    <cellStyle name="Komma 7 6 2" xfId="8528"/>
    <cellStyle name="Komma 7 6 2 2" xfId="19333"/>
    <cellStyle name="Komma 7 6 3" xfId="14349"/>
    <cellStyle name="Komma 7 6 4" xfId="25706"/>
    <cellStyle name="Komma 7 7" xfId="5205"/>
    <cellStyle name="Komma 7 7 2" xfId="16012"/>
    <cellStyle name="Komma 7 8" xfId="10189"/>
    <cellStyle name="Komma 7 8 2" xfId="20994"/>
    <cellStyle name="Komma 7 9" xfId="11023"/>
    <cellStyle name="Komma 8" xfId="336"/>
    <cellStyle name="Komma 8 10" xfId="21989"/>
    <cellStyle name="Komma 8 11" xfId="22542"/>
    <cellStyle name="Komma 8 2" xfId="653"/>
    <cellStyle name="Komma 8 2 2" xfId="1485"/>
    <cellStyle name="Komma 8 2 2 2" xfId="3149"/>
    <cellStyle name="Komma 8 2 2 2 2" xfId="8136"/>
    <cellStyle name="Komma 8 2 2 2 2 2" xfId="18941"/>
    <cellStyle name="Komma 8 2 2 2 3" xfId="13957"/>
    <cellStyle name="Komma 8 2 2 2 4" xfId="25314"/>
    <cellStyle name="Komma 8 2 2 3" xfId="4813"/>
    <cellStyle name="Komma 8 2 2 3 2" xfId="9797"/>
    <cellStyle name="Komma 8 2 2 3 2 2" xfId="20602"/>
    <cellStyle name="Komma 8 2 2 3 3" xfId="15618"/>
    <cellStyle name="Komma 8 2 2 3 4" xfId="26975"/>
    <cellStyle name="Komma 8 2 2 4" xfId="6475"/>
    <cellStyle name="Komma 8 2 2 4 2" xfId="17281"/>
    <cellStyle name="Komma 8 2 2 5" xfId="12297"/>
    <cellStyle name="Komma 8 2 2 6" xfId="23653"/>
    <cellStyle name="Komma 8 2 3" xfId="2318"/>
    <cellStyle name="Komma 8 2 3 2" xfId="7305"/>
    <cellStyle name="Komma 8 2 3 2 2" xfId="18110"/>
    <cellStyle name="Komma 8 2 3 3" xfId="13126"/>
    <cellStyle name="Komma 8 2 3 4" xfId="24483"/>
    <cellStyle name="Komma 8 2 4" xfId="3982"/>
    <cellStyle name="Komma 8 2 4 2" xfId="8966"/>
    <cellStyle name="Komma 8 2 4 2 2" xfId="19771"/>
    <cellStyle name="Komma 8 2 4 3" xfId="14787"/>
    <cellStyle name="Komma 8 2 4 4" xfId="26144"/>
    <cellStyle name="Komma 8 2 5" xfId="5644"/>
    <cellStyle name="Komma 8 2 5 2" xfId="16450"/>
    <cellStyle name="Komma 8 2 6" xfId="10630"/>
    <cellStyle name="Komma 8 2 6 2" xfId="21435"/>
    <cellStyle name="Komma 8 2 7" xfId="11464"/>
    <cellStyle name="Komma 8 2 8" xfId="22268"/>
    <cellStyle name="Komma 8 2 9" xfId="22822"/>
    <cellStyle name="Komma 8 3" xfId="927"/>
    <cellStyle name="Komma 8 3 2" xfId="1759"/>
    <cellStyle name="Komma 8 3 2 2" xfId="3423"/>
    <cellStyle name="Komma 8 3 2 2 2" xfId="8410"/>
    <cellStyle name="Komma 8 3 2 2 2 2" xfId="19215"/>
    <cellStyle name="Komma 8 3 2 2 3" xfId="14231"/>
    <cellStyle name="Komma 8 3 2 2 4" xfId="25588"/>
    <cellStyle name="Komma 8 3 2 3" xfId="5087"/>
    <cellStyle name="Komma 8 3 2 3 2" xfId="10071"/>
    <cellStyle name="Komma 8 3 2 3 2 2" xfId="20876"/>
    <cellStyle name="Komma 8 3 2 3 3" xfId="15892"/>
    <cellStyle name="Komma 8 3 2 3 4" xfId="27249"/>
    <cellStyle name="Komma 8 3 2 4" xfId="6749"/>
    <cellStyle name="Komma 8 3 2 4 2" xfId="17555"/>
    <cellStyle name="Komma 8 3 2 5" xfId="12571"/>
    <cellStyle name="Komma 8 3 2 6" xfId="23927"/>
    <cellStyle name="Komma 8 3 3" xfId="2592"/>
    <cellStyle name="Komma 8 3 3 2" xfId="7579"/>
    <cellStyle name="Komma 8 3 3 2 2" xfId="18384"/>
    <cellStyle name="Komma 8 3 3 3" xfId="13400"/>
    <cellStyle name="Komma 8 3 3 4" xfId="24757"/>
    <cellStyle name="Komma 8 3 4" xfId="4256"/>
    <cellStyle name="Komma 8 3 4 2" xfId="9240"/>
    <cellStyle name="Komma 8 3 4 2 2" xfId="20045"/>
    <cellStyle name="Komma 8 3 4 3" xfId="15061"/>
    <cellStyle name="Komma 8 3 4 4" xfId="26418"/>
    <cellStyle name="Komma 8 3 5" xfId="5918"/>
    <cellStyle name="Komma 8 3 5 2" xfId="16724"/>
    <cellStyle name="Komma 8 3 6" xfId="10904"/>
    <cellStyle name="Komma 8 3 6 2" xfId="21709"/>
    <cellStyle name="Komma 8 3 7" xfId="11739"/>
    <cellStyle name="Komma 8 3 8" xfId="23096"/>
    <cellStyle name="Komma 8 4" xfId="1206"/>
    <cellStyle name="Komma 8 4 2" xfId="2870"/>
    <cellStyle name="Komma 8 4 2 2" xfId="7857"/>
    <cellStyle name="Komma 8 4 2 2 2" xfId="18662"/>
    <cellStyle name="Komma 8 4 2 3" xfId="13678"/>
    <cellStyle name="Komma 8 4 2 4" xfId="25035"/>
    <cellStyle name="Komma 8 4 3" xfId="4534"/>
    <cellStyle name="Komma 8 4 3 2" xfId="9518"/>
    <cellStyle name="Komma 8 4 3 2 2" xfId="20323"/>
    <cellStyle name="Komma 8 4 3 3" xfId="15339"/>
    <cellStyle name="Komma 8 4 3 4" xfId="26696"/>
    <cellStyle name="Komma 8 4 4" xfId="6196"/>
    <cellStyle name="Komma 8 4 4 2" xfId="17002"/>
    <cellStyle name="Komma 8 4 5" xfId="12018"/>
    <cellStyle name="Komma 8 4 6" xfId="23374"/>
    <cellStyle name="Komma 8 5" xfId="2040"/>
    <cellStyle name="Komma 8 5 2" xfId="7027"/>
    <cellStyle name="Komma 8 5 2 2" xfId="17833"/>
    <cellStyle name="Komma 8 5 3" xfId="12849"/>
    <cellStyle name="Komma 8 5 4" xfId="24206"/>
    <cellStyle name="Komma 8 6" xfId="3705"/>
    <cellStyle name="Komma 8 6 2" xfId="8689"/>
    <cellStyle name="Komma 8 6 2 2" xfId="19494"/>
    <cellStyle name="Komma 8 6 3" xfId="14510"/>
    <cellStyle name="Komma 8 6 4" xfId="25867"/>
    <cellStyle name="Komma 8 7" xfId="5366"/>
    <cellStyle name="Komma 8 7 2" xfId="16173"/>
    <cellStyle name="Komma 8 8" xfId="10350"/>
    <cellStyle name="Komma 8 8 2" xfId="21155"/>
    <cellStyle name="Komma 8 9" xfId="11184"/>
    <cellStyle name="Komma 9" xfId="338"/>
    <cellStyle name="Komma 9 10" xfId="21991"/>
    <cellStyle name="Komma 9 11" xfId="22544"/>
    <cellStyle name="Komma 9 2" xfId="655"/>
    <cellStyle name="Komma 9 2 2" xfId="1487"/>
    <cellStyle name="Komma 9 2 2 2" xfId="3151"/>
    <cellStyle name="Komma 9 2 2 2 2" xfId="8138"/>
    <cellStyle name="Komma 9 2 2 2 2 2" xfId="18943"/>
    <cellStyle name="Komma 9 2 2 2 3" xfId="13959"/>
    <cellStyle name="Komma 9 2 2 2 4" xfId="25316"/>
    <cellStyle name="Komma 9 2 2 3" xfId="4815"/>
    <cellStyle name="Komma 9 2 2 3 2" xfId="9799"/>
    <cellStyle name="Komma 9 2 2 3 2 2" xfId="20604"/>
    <cellStyle name="Komma 9 2 2 3 3" xfId="15620"/>
    <cellStyle name="Komma 9 2 2 3 4" xfId="26977"/>
    <cellStyle name="Komma 9 2 2 4" xfId="6477"/>
    <cellStyle name="Komma 9 2 2 4 2" xfId="17283"/>
    <cellStyle name="Komma 9 2 2 5" xfId="12299"/>
    <cellStyle name="Komma 9 2 2 6" xfId="23655"/>
    <cellStyle name="Komma 9 2 3" xfId="2320"/>
    <cellStyle name="Komma 9 2 3 2" xfId="7307"/>
    <cellStyle name="Komma 9 2 3 2 2" xfId="18112"/>
    <cellStyle name="Komma 9 2 3 3" xfId="13128"/>
    <cellStyle name="Komma 9 2 3 4" xfId="24485"/>
    <cellStyle name="Komma 9 2 4" xfId="3984"/>
    <cellStyle name="Komma 9 2 4 2" xfId="8968"/>
    <cellStyle name="Komma 9 2 4 2 2" xfId="19773"/>
    <cellStyle name="Komma 9 2 4 3" xfId="14789"/>
    <cellStyle name="Komma 9 2 4 4" xfId="26146"/>
    <cellStyle name="Komma 9 2 5" xfId="5646"/>
    <cellStyle name="Komma 9 2 5 2" xfId="16452"/>
    <cellStyle name="Komma 9 2 6" xfId="10632"/>
    <cellStyle name="Komma 9 2 6 2" xfId="21437"/>
    <cellStyle name="Komma 9 2 7" xfId="11466"/>
    <cellStyle name="Komma 9 2 8" xfId="22270"/>
    <cellStyle name="Komma 9 2 9" xfId="22824"/>
    <cellStyle name="Komma 9 3" xfId="929"/>
    <cellStyle name="Komma 9 3 2" xfId="1761"/>
    <cellStyle name="Komma 9 3 2 2" xfId="3425"/>
    <cellStyle name="Komma 9 3 2 2 2" xfId="8412"/>
    <cellStyle name="Komma 9 3 2 2 2 2" xfId="19217"/>
    <cellStyle name="Komma 9 3 2 2 3" xfId="14233"/>
    <cellStyle name="Komma 9 3 2 2 4" xfId="25590"/>
    <cellStyle name="Komma 9 3 2 3" xfId="5089"/>
    <cellStyle name="Komma 9 3 2 3 2" xfId="10073"/>
    <cellStyle name="Komma 9 3 2 3 2 2" xfId="20878"/>
    <cellStyle name="Komma 9 3 2 3 3" xfId="15894"/>
    <cellStyle name="Komma 9 3 2 3 4" xfId="27251"/>
    <cellStyle name="Komma 9 3 2 4" xfId="6751"/>
    <cellStyle name="Komma 9 3 2 4 2" xfId="17557"/>
    <cellStyle name="Komma 9 3 2 5" xfId="12573"/>
    <cellStyle name="Komma 9 3 2 6" xfId="23929"/>
    <cellStyle name="Komma 9 3 3" xfId="2594"/>
    <cellStyle name="Komma 9 3 3 2" xfId="7581"/>
    <cellStyle name="Komma 9 3 3 2 2" xfId="18386"/>
    <cellStyle name="Komma 9 3 3 3" xfId="13402"/>
    <cellStyle name="Komma 9 3 3 4" xfId="24759"/>
    <cellStyle name="Komma 9 3 4" xfId="4258"/>
    <cellStyle name="Komma 9 3 4 2" xfId="9242"/>
    <cellStyle name="Komma 9 3 4 2 2" xfId="20047"/>
    <cellStyle name="Komma 9 3 4 3" xfId="15063"/>
    <cellStyle name="Komma 9 3 4 4" xfId="26420"/>
    <cellStyle name="Komma 9 3 5" xfId="5920"/>
    <cellStyle name="Komma 9 3 5 2" xfId="16726"/>
    <cellStyle name="Komma 9 3 6" xfId="10906"/>
    <cellStyle name="Komma 9 3 6 2" xfId="21711"/>
    <cellStyle name="Komma 9 3 7" xfId="11741"/>
    <cellStyle name="Komma 9 3 8" xfId="23098"/>
    <cellStyle name="Komma 9 4" xfId="1208"/>
    <cellStyle name="Komma 9 4 2" xfId="2872"/>
    <cellStyle name="Komma 9 4 2 2" xfId="7859"/>
    <cellStyle name="Komma 9 4 2 2 2" xfId="18664"/>
    <cellStyle name="Komma 9 4 2 3" xfId="13680"/>
    <cellStyle name="Komma 9 4 2 4" xfId="25037"/>
    <cellStyle name="Komma 9 4 3" xfId="4536"/>
    <cellStyle name="Komma 9 4 3 2" xfId="9520"/>
    <cellStyle name="Komma 9 4 3 2 2" xfId="20325"/>
    <cellStyle name="Komma 9 4 3 3" xfId="15341"/>
    <cellStyle name="Komma 9 4 3 4" xfId="26698"/>
    <cellStyle name="Komma 9 4 4" xfId="6198"/>
    <cellStyle name="Komma 9 4 4 2" xfId="17004"/>
    <cellStyle name="Komma 9 4 5" xfId="12020"/>
    <cellStyle name="Komma 9 4 6" xfId="23376"/>
    <cellStyle name="Komma 9 5" xfId="2042"/>
    <cellStyle name="Komma 9 5 2" xfId="7029"/>
    <cellStyle name="Komma 9 5 2 2" xfId="17835"/>
    <cellStyle name="Komma 9 5 3" xfId="12851"/>
    <cellStyle name="Komma 9 5 4" xfId="24208"/>
    <cellStyle name="Komma 9 6" xfId="3707"/>
    <cellStyle name="Komma 9 6 2" xfId="8691"/>
    <cellStyle name="Komma 9 6 2 2" xfId="19496"/>
    <cellStyle name="Komma 9 6 3" xfId="14512"/>
    <cellStyle name="Komma 9 6 4" xfId="25869"/>
    <cellStyle name="Komma 9 7" xfId="5368"/>
    <cellStyle name="Komma 9 7 2" xfId="16175"/>
    <cellStyle name="Komma 9 8" xfId="10352"/>
    <cellStyle name="Komma 9 8 2" xfId="21157"/>
    <cellStyle name="Komma 9 9" xfId="11186"/>
    <cellStyle name="Kontroller celle" xfId="14" builtinId="23" customBuiltin="1"/>
    <cellStyle name="Link" xfId="27312" builtinId="8"/>
    <cellStyle name="Link 2" xfId="27313"/>
    <cellStyle name="Linked Cell" xfId="157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158"/>
    <cellStyle name="Normal" xfId="0" builtinId="0"/>
    <cellStyle name="Normal 10" xfId="282"/>
    <cellStyle name="Normal 10 10" xfId="21935"/>
    <cellStyle name="Normal 10 11" xfId="22488"/>
    <cellStyle name="Normal 10 2" xfId="599"/>
    <cellStyle name="Normal 10 2 2" xfId="1431"/>
    <cellStyle name="Normal 10 2 2 2" xfId="3095"/>
    <cellStyle name="Normal 10 2 2 2 2" xfId="8082"/>
    <cellStyle name="Normal 10 2 2 2 2 2" xfId="18887"/>
    <cellStyle name="Normal 10 2 2 2 3" xfId="13903"/>
    <cellStyle name="Normal 10 2 2 2 4" xfId="25260"/>
    <cellStyle name="Normal 10 2 2 3" xfId="4759"/>
    <cellStyle name="Normal 10 2 2 3 2" xfId="9743"/>
    <cellStyle name="Normal 10 2 2 3 2 2" xfId="20548"/>
    <cellStyle name="Normal 10 2 2 3 3" xfId="15564"/>
    <cellStyle name="Normal 10 2 2 3 4" xfId="26921"/>
    <cellStyle name="Normal 10 2 2 4" xfId="6421"/>
    <cellStyle name="Normal 10 2 2 4 2" xfId="17227"/>
    <cellStyle name="Normal 10 2 2 5" xfId="12243"/>
    <cellStyle name="Normal 10 2 2 6" xfId="23599"/>
    <cellStyle name="Normal 10 2 3" xfId="2264"/>
    <cellStyle name="Normal 10 2 3 2" xfId="7251"/>
    <cellStyle name="Normal 10 2 3 2 2" xfId="18056"/>
    <cellStyle name="Normal 10 2 3 3" xfId="13072"/>
    <cellStyle name="Normal 10 2 3 4" xfId="24429"/>
    <cellStyle name="Normal 10 2 4" xfId="3928"/>
    <cellStyle name="Normal 10 2 4 2" xfId="8912"/>
    <cellStyle name="Normal 10 2 4 2 2" xfId="19717"/>
    <cellStyle name="Normal 10 2 4 3" xfId="14733"/>
    <cellStyle name="Normal 10 2 4 4" xfId="26090"/>
    <cellStyle name="Normal 10 2 5" xfId="5590"/>
    <cellStyle name="Normal 10 2 5 2" xfId="16396"/>
    <cellStyle name="Normal 10 2 6" xfId="10576"/>
    <cellStyle name="Normal 10 2 6 2" xfId="21381"/>
    <cellStyle name="Normal 10 2 7" xfId="11410"/>
    <cellStyle name="Normal 10 2 8" xfId="22214"/>
    <cellStyle name="Normal 10 2 9" xfId="22768"/>
    <cellStyle name="Normal 10 3" xfId="873"/>
    <cellStyle name="Normal 10 3 2" xfId="1705"/>
    <cellStyle name="Normal 10 3 2 2" xfId="3369"/>
    <cellStyle name="Normal 10 3 2 2 2" xfId="8356"/>
    <cellStyle name="Normal 10 3 2 2 2 2" xfId="19161"/>
    <cellStyle name="Normal 10 3 2 2 3" xfId="14177"/>
    <cellStyle name="Normal 10 3 2 2 4" xfId="25534"/>
    <cellStyle name="Normal 10 3 2 3" xfId="5033"/>
    <cellStyle name="Normal 10 3 2 3 2" xfId="10017"/>
    <cellStyle name="Normal 10 3 2 3 2 2" xfId="20822"/>
    <cellStyle name="Normal 10 3 2 3 3" xfId="15838"/>
    <cellStyle name="Normal 10 3 2 3 4" xfId="27195"/>
    <cellStyle name="Normal 10 3 2 4" xfId="6695"/>
    <cellStyle name="Normal 10 3 2 4 2" xfId="17501"/>
    <cellStyle name="Normal 10 3 2 5" xfId="12517"/>
    <cellStyle name="Normal 10 3 2 6" xfId="23873"/>
    <cellStyle name="Normal 10 3 3" xfId="2538"/>
    <cellStyle name="Normal 10 3 3 2" xfId="7525"/>
    <cellStyle name="Normal 10 3 3 2 2" xfId="18330"/>
    <cellStyle name="Normal 10 3 3 3" xfId="13346"/>
    <cellStyle name="Normal 10 3 3 4" xfId="24703"/>
    <cellStyle name="Normal 10 3 4" xfId="4202"/>
    <cellStyle name="Normal 10 3 4 2" xfId="9186"/>
    <cellStyle name="Normal 10 3 4 2 2" xfId="19991"/>
    <cellStyle name="Normal 10 3 4 3" xfId="15007"/>
    <cellStyle name="Normal 10 3 4 4" xfId="26364"/>
    <cellStyle name="Normal 10 3 5" xfId="5864"/>
    <cellStyle name="Normal 10 3 5 2" xfId="16670"/>
    <cellStyle name="Normal 10 3 6" xfId="10850"/>
    <cellStyle name="Normal 10 3 6 2" xfId="21655"/>
    <cellStyle name="Normal 10 3 7" xfId="11685"/>
    <cellStyle name="Normal 10 3 8" xfId="23042"/>
    <cellStyle name="Normal 10 4" xfId="1152"/>
    <cellStyle name="Normal 10 4 2" xfId="2816"/>
    <cellStyle name="Normal 10 4 2 2" xfId="7803"/>
    <cellStyle name="Normal 10 4 2 2 2" xfId="18608"/>
    <cellStyle name="Normal 10 4 2 3" xfId="13624"/>
    <cellStyle name="Normal 10 4 2 4" xfId="24981"/>
    <cellStyle name="Normal 10 4 3" xfId="4480"/>
    <cellStyle name="Normal 10 4 3 2" xfId="9464"/>
    <cellStyle name="Normal 10 4 3 2 2" xfId="20269"/>
    <cellStyle name="Normal 10 4 3 3" xfId="15285"/>
    <cellStyle name="Normal 10 4 3 4" xfId="26642"/>
    <cellStyle name="Normal 10 4 4" xfId="6142"/>
    <cellStyle name="Normal 10 4 4 2" xfId="16948"/>
    <cellStyle name="Normal 10 4 5" xfId="11964"/>
    <cellStyle name="Normal 10 4 6" xfId="23320"/>
    <cellStyle name="Normal 10 5" xfId="1986"/>
    <cellStyle name="Normal 10 5 2" xfId="6973"/>
    <cellStyle name="Normal 10 5 2 2" xfId="17779"/>
    <cellStyle name="Normal 10 5 3" xfId="12795"/>
    <cellStyle name="Normal 10 5 4" xfId="24152"/>
    <cellStyle name="Normal 10 6" xfId="3651"/>
    <cellStyle name="Normal 10 6 2" xfId="8635"/>
    <cellStyle name="Normal 10 6 2 2" xfId="19440"/>
    <cellStyle name="Normal 10 6 3" xfId="14456"/>
    <cellStyle name="Normal 10 6 4" xfId="25813"/>
    <cellStyle name="Normal 10 7" xfId="5312"/>
    <cellStyle name="Normal 10 7 2" xfId="16119"/>
    <cellStyle name="Normal 10 8" xfId="10296"/>
    <cellStyle name="Normal 10 8 2" xfId="21101"/>
    <cellStyle name="Normal 10 9" xfId="11130"/>
    <cellStyle name="Normal 11" xfId="337"/>
    <cellStyle name="Normal 11 10" xfId="21990"/>
    <cellStyle name="Normal 11 11" xfId="22543"/>
    <cellStyle name="Normal 11 2" xfId="654"/>
    <cellStyle name="Normal 11 2 2" xfId="1486"/>
    <cellStyle name="Normal 11 2 2 2" xfId="3150"/>
    <cellStyle name="Normal 11 2 2 2 2" xfId="8137"/>
    <cellStyle name="Normal 11 2 2 2 2 2" xfId="18942"/>
    <cellStyle name="Normal 11 2 2 2 3" xfId="13958"/>
    <cellStyle name="Normal 11 2 2 2 4" xfId="25315"/>
    <cellStyle name="Normal 11 2 2 3" xfId="4814"/>
    <cellStyle name="Normal 11 2 2 3 2" xfId="9798"/>
    <cellStyle name="Normal 11 2 2 3 2 2" xfId="20603"/>
    <cellStyle name="Normal 11 2 2 3 3" xfId="15619"/>
    <cellStyle name="Normal 11 2 2 3 4" xfId="26976"/>
    <cellStyle name="Normal 11 2 2 4" xfId="6476"/>
    <cellStyle name="Normal 11 2 2 4 2" xfId="17282"/>
    <cellStyle name="Normal 11 2 2 5" xfId="12298"/>
    <cellStyle name="Normal 11 2 2 6" xfId="23654"/>
    <cellStyle name="Normal 11 2 3" xfId="2319"/>
    <cellStyle name="Normal 11 2 3 2" xfId="7306"/>
    <cellStyle name="Normal 11 2 3 2 2" xfId="18111"/>
    <cellStyle name="Normal 11 2 3 3" xfId="13127"/>
    <cellStyle name="Normal 11 2 3 4" xfId="24484"/>
    <cellStyle name="Normal 11 2 4" xfId="3983"/>
    <cellStyle name="Normal 11 2 4 2" xfId="8967"/>
    <cellStyle name="Normal 11 2 4 2 2" xfId="19772"/>
    <cellStyle name="Normal 11 2 4 3" xfId="14788"/>
    <cellStyle name="Normal 11 2 4 4" xfId="26145"/>
    <cellStyle name="Normal 11 2 5" xfId="5645"/>
    <cellStyle name="Normal 11 2 5 2" xfId="16451"/>
    <cellStyle name="Normal 11 2 6" xfId="10631"/>
    <cellStyle name="Normal 11 2 6 2" xfId="21436"/>
    <cellStyle name="Normal 11 2 7" xfId="11465"/>
    <cellStyle name="Normal 11 2 8" xfId="22269"/>
    <cellStyle name="Normal 11 2 9" xfId="22823"/>
    <cellStyle name="Normal 11 3" xfId="928"/>
    <cellStyle name="Normal 11 3 2" xfId="1760"/>
    <cellStyle name="Normal 11 3 2 2" xfId="3424"/>
    <cellStyle name="Normal 11 3 2 2 2" xfId="8411"/>
    <cellStyle name="Normal 11 3 2 2 2 2" xfId="19216"/>
    <cellStyle name="Normal 11 3 2 2 3" xfId="14232"/>
    <cellStyle name="Normal 11 3 2 2 4" xfId="25589"/>
    <cellStyle name="Normal 11 3 2 3" xfId="5088"/>
    <cellStyle name="Normal 11 3 2 3 2" xfId="10072"/>
    <cellStyle name="Normal 11 3 2 3 2 2" xfId="20877"/>
    <cellStyle name="Normal 11 3 2 3 3" xfId="15893"/>
    <cellStyle name="Normal 11 3 2 3 4" xfId="27250"/>
    <cellStyle name="Normal 11 3 2 4" xfId="6750"/>
    <cellStyle name="Normal 11 3 2 4 2" xfId="17556"/>
    <cellStyle name="Normal 11 3 2 5" xfId="12572"/>
    <cellStyle name="Normal 11 3 2 6" xfId="23928"/>
    <cellStyle name="Normal 11 3 3" xfId="2593"/>
    <cellStyle name="Normal 11 3 3 2" xfId="7580"/>
    <cellStyle name="Normal 11 3 3 2 2" xfId="18385"/>
    <cellStyle name="Normal 11 3 3 3" xfId="13401"/>
    <cellStyle name="Normal 11 3 3 4" xfId="24758"/>
    <cellStyle name="Normal 11 3 4" xfId="4257"/>
    <cellStyle name="Normal 11 3 4 2" xfId="9241"/>
    <cellStyle name="Normal 11 3 4 2 2" xfId="20046"/>
    <cellStyle name="Normal 11 3 4 3" xfId="15062"/>
    <cellStyle name="Normal 11 3 4 4" xfId="26419"/>
    <cellStyle name="Normal 11 3 5" xfId="5919"/>
    <cellStyle name="Normal 11 3 5 2" xfId="16725"/>
    <cellStyle name="Normal 11 3 6" xfId="10905"/>
    <cellStyle name="Normal 11 3 6 2" xfId="21710"/>
    <cellStyle name="Normal 11 3 7" xfId="11740"/>
    <cellStyle name="Normal 11 3 8" xfId="23097"/>
    <cellStyle name="Normal 11 4" xfId="1207"/>
    <cellStyle name="Normal 11 4 2" xfId="2871"/>
    <cellStyle name="Normal 11 4 2 2" xfId="7858"/>
    <cellStyle name="Normal 11 4 2 2 2" xfId="18663"/>
    <cellStyle name="Normal 11 4 2 3" xfId="13679"/>
    <cellStyle name="Normal 11 4 2 4" xfId="25036"/>
    <cellStyle name="Normal 11 4 3" xfId="4535"/>
    <cellStyle name="Normal 11 4 3 2" xfId="9519"/>
    <cellStyle name="Normal 11 4 3 2 2" xfId="20324"/>
    <cellStyle name="Normal 11 4 3 3" xfId="15340"/>
    <cellStyle name="Normal 11 4 3 4" xfId="26697"/>
    <cellStyle name="Normal 11 4 4" xfId="6197"/>
    <cellStyle name="Normal 11 4 4 2" xfId="17003"/>
    <cellStyle name="Normal 11 4 5" xfId="12019"/>
    <cellStyle name="Normal 11 4 6" xfId="23375"/>
    <cellStyle name="Normal 11 5" xfId="2041"/>
    <cellStyle name="Normal 11 5 2" xfId="7028"/>
    <cellStyle name="Normal 11 5 2 2" xfId="17834"/>
    <cellStyle name="Normal 11 5 3" xfId="12850"/>
    <cellStyle name="Normal 11 5 4" xfId="24207"/>
    <cellStyle name="Normal 11 6" xfId="3706"/>
    <cellStyle name="Normal 11 6 2" xfId="8690"/>
    <cellStyle name="Normal 11 6 2 2" xfId="19495"/>
    <cellStyle name="Normal 11 6 3" xfId="14511"/>
    <cellStyle name="Normal 11 6 4" xfId="25868"/>
    <cellStyle name="Normal 11 7" xfId="5367"/>
    <cellStyle name="Normal 11 7 2" xfId="16174"/>
    <cellStyle name="Normal 11 8" xfId="10351"/>
    <cellStyle name="Normal 11 8 2" xfId="21156"/>
    <cellStyle name="Normal 11 9" xfId="11185"/>
    <cellStyle name="Normal 12" xfId="170"/>
    <cellStyle name="Normal 12 2" xfId="428"/>
    <cellStyle name="Normal 13" xfId="436"/>
    <cellStyle name="Normal 13 2" xfId="437"/>
    <cellStyle name="Normal 13 3" xfId="989"/>
    <cellStyle name="Normal 13 3 2" xfId="1822"/>
    <cellStyle name="Normal 13 3 3" xfId="1821"/>
    <cellStyle name="Normal 13 3 4" xfId="10966"/>
    <cellStyle name="Normal 13 3 4 2" xfId="21771"/>
    <cellStyle name="Normal 13 4" xfId="2102"/>
    <cellStyle name="Normal 13 4 2" xfId="7089"/>
    <cellStyle name="Normal 13 5" xfId="5428"/>
    <cellStyle name="Normal 13 5 2" xfId="11521"/>
    <cellStyle name="Normal 14" xfId="438"/>
    <cellStyle name="Normal 14 2" xfId="1268"/>
    <cellStyle name="Normal 14 2 2" xfId="2932"/>
    <cellStyle name="Normal 14 2 2 2" xfId="7919"/>
    <cellStyle name="Normal 14 2 2 2 2" xfId="18724"/>
    <cellStyle name="Normal 14 2 2 3" xfId="13740"/>
    <cellStyle name="Normal 14 2 2 4" xfId="25097"/>
    <cellStyle name="Normal 14 2 3" xfId="4596"/>
    <cellStyle name="Normal 14 2 3 2" xfId="9580"/>
    <cellStyle name="Normal 14 2 3 2 2" xfId="20385"/>
    <cellStyle name="Normal 14 2 3 3" xfId="15401"/>
    <cellStyle name="Normal 14 2 3 4" xfId="26758"/>
    <cellStyle name="Normal 14 2 4" xfId="6258"/>
    <cellStyle name="Normal 14 2 4 2" xfId="17064"/>
    <cellStyle name="Normal 14 2 5" xfId="12080"/>
    <cellStyle name="Normal 14 2 6" xfId="23436"/>
    <cellStyle name="Normal 14 3" xfId="2103"/>
    <cellStyle name="Normal 14 3 2" xfId="7090"/>
    <cellStyle name="Normal 14 3 2 2" xfId="17895"/>
    <cellStyle name="Normal 14 3 3" xfId="12911"/>
    <cellStyle name="Normal 14 3 4" xfId="24268"/>
    <cellStyle name="Normal 14 4" xfId="3767"/>
    <cellStyle name="Normal 14 4 2" xfId="8751"/>
    <cellStyle name="Normal 14 4 2 2" xfId="19556"/>
    <cellStyle name="Normal 14 4 3" xfId="14572"/>
    <cellStyle name="Normal 14 4 4" xfId="25929"/>
    <cellStyle name="Normal 14 5" xfId="5429"/>
    <cellStyle name="Normal 14 5 2" xfId="16235"/>
    <cellStyle name="Normal 14 6" xfId="10433"/>
    <cellStyle name="Normal 14 6 2" xfId="21238"/>
    <cellStyle name="Normal 14 7" xfId="11247"/>
    <cellStyle name="Normal 14 8" xfId="22051"/>
    <cellStyle name="Normal 14 9" xfId="22605"/>
    <cellStyle name="Normal 15" xfId="710"/>
    <cellStyle name="Normal 15 2" xfId="1542"/>
    <cellStyle name="Normal 15 2 2" xfId="3206"/>
    <cellStyle name="Normal 15 2 2 2" xfId="8193"/>
    <cellStyle name="Normal 15 2 2 2 2" xfId="18998"/>
    <cellStyle name="Normal 15 2 2 3" xfId="14014"/>
    <cellStyle name="Normal 15 2 2 4" xfId="25371"/>
    <cellStyle name="Normal 15 2 3" xfId="4870"/>
    <cellStyle name="Normal 15 2 3 2" xfId="9854"/>
    <cellStyle name="Normal 15 2 3 2 2" xfId="20659"/>
    <cellStyle name="Normal 15 2 3 3" xfId="15675"/>
    <cellStyle name="Normal 15 2 3 4" xfId="27032"/>
    <cellStyle name="Normal 15 2 4" xfId="6532"/>
    <cellStyle name="Normal 15 2 4 2" xfId="17338"/>
    <cellStyle name="Normal 15 2 5" xfId="12354"/>
    <cellStyle name="Normal 15 2 6" xfId="23710"/>
    <cellStyle name="Normal 15 3" xfId="2375"/>
    <cellStyle name="Normal 15 3 2" xfId="7362"/>
    <cellStyle name="Normal 15 3 2 2" xfId="18167"/>
    <cellStyle name="Normal 15 3 3" xfId="13183"/>
    <cellStyle name="Normal 15 3 4" xfId="24540"/>
    <cellStyle name="Normal 15 4" xfId="3486"/>
    <cellStyle name="Normal 15 5" xfId="4039"/>
    <cellStyle name="Normal 15 5 2" xfId="9023"/>
    <cellStyle name="Normal 15 5 2 2" xfId="19828"/>
    <cellStyle name="Normal 15 5 3" xfId="14844"/>
    <cellStyle name="Normal 15 5 4" xfId="26201"/>
    <cellStyle name="Normal 15 6" xfId="5701"/>
    <cellStyle name="Normal 15 6 2" xfId="16507"/>
    <cellStyle name="Normal 15 7" xfId="10687"/>
    <cellStyle name="Normal 15 7 2" xfId="21492"/>
    <cellStyle name="Normal 15 8" xfId="11522"/>
    <cellStyle name="Normal 15 9" xfId="22879"/>
    <cellStyle name="Normal 16" xfId="1823"/>
    <cellStyle name="Normal 17" xfId="990"/>
    <cellStyle name="Normal 17 2" xfId="2654"/>
    <cellStyle name="Normal 17 2 2" xfId="7641"/>
    <cellStyle name="Normal 17 2 2 2" xfId="18446"/>
    <cellStyle name="Normal 17 2 3" xfId="13462"/>
    <cellStyle name="Normal 17 2 4" xfId="24819"/>
    <cellStyle name="Normal 17 3" xfId="4318"/>
    <cellStyle name="Normal 17 3 2" xfId="9302"/>
    <cellStyle name="Normal 17 3 2 2" xfId="20107"/>
    <cellStyle name="Normal 17 3 3" xfId="15123"/>
    <cellStyle name="Normal 17 3 4" xfId="26480"/>
    <cellStyle name="Normal 17 4" xfId="5980"/>
    <cellStyle name="Normal 17 4 2" xfId="16786"/>
    <cellStyle name="Normal 17 5" xfId="11802"/>
    <cellStyle name="Normal 17 6" xfId="23158"/>
    <cellStyle name="Normal 18" xfId="1824"/>
    <cellStyle name="Normal 18 2" xfId="6811"/>
    <cellStyle name="Normal 18 2 2" xfId="17617"/>
    <cellStyle name="Normal 18 3" xfId="12633"/>
    <cellStyle name="Normal 18 4" xfId="23989"/>
    <cellStyle name="Normal 19" xfId="3488"/>
    <cellStyle name="Normal 19 2" xfId="8472"/>
    <cellStyle name="Normal 19 2 2" xfId="19277"/>
    <cellStyle name="Normal 19 3" xfId="14293"/>
    <cellStyle name="Normal 19 4" xfId="25650"/>
    <cellStyle name="Normal 2" xfId="43"/>
    <cellStyle name="Normal 2 2" xfId="44"/>
    <cellStyle name="Normal 2 2 2" xfId="87"/>
    <cellStyle name="Normal 2 2 2 2" xfId="410"/>
    <cellStyle name="Normal 2 2 3" xfId="397"/>
    <cellStyle name="Normal 2 3" xfId="86"/>
    <cellStyle name="Normal 2 3 2" xfId="167"/>
    <cellStyle name="Normal 2 3 2 2" xfId="409"/>
    <cellStyle name="Normal 2 3 3" xfId="242"/>
    <cellStyle name="Normal 2 3 4" xfId="430"/>
    <cellStyle name="Normal 2 3 5" xfId="166"/>
    <cellStyle name="Normal 2 4" xfId="165"/>
    <cellStyle name="Normal 2 4 2" xfId="395"/>
    <cellStyle name="Normal 2 4 3" xfId="416"/>
    <cellStyle name="Normal 2 4 4" xfId="431"/>
    <cellStyle name="Normal 2 4 5" xfId="168"/>
    <cellStyle name="Normal 2 5" xfId="396"/>
    <cellStyle name="Normal 20" xfId="5149"/>
    <cellStyle name="Normal 20 2" xfId="15956"/>
    <cellStyle name="Normal 20 3" xfId="11246"/>
    <cellStyle name="Normal 21" xfId="10133"/>
    <cellStyle name="Normal 21 2" xfId="20938"/>
    <cellStyle name="Normal 22" xfId="15954"/>
    <cellStyle name="Normal 22 2" xfId="27311"/>
    <cellStyle name="Normal 23" xfId="10967"/>
    <cellStyle name="Normal 24" xfId="21772"/>
    <cellStyle name="Normal 25" xfId="22325"/>
    <cellStyle name="Normal 3" xfId="45"/>
    <cellStyle name="Normal 3 10" xfId="10134"/>
    <cellStyle name="Normal 3 10 2" xfId="20939"/>
    <cellStyle name="Normal 3 11" xfId="10968"/>
    <cellStyle name="Normal 3 12" xfId="21773"/>
    <cellStyle name="Normal 3 13" xfId="22326"/>
    <cellStyle name="Normal 3 2" xfId="46"/>
    <cellStyle name="Normal 3 2 2" xfId="89"/>
    <cellStyle name="Normal 3 2 2 2" xfId="411"/>
    <cellStyle name="Normal 3 2 3" xfId="399"/>
    <cellStyle name="Normal 3 3" xfId="62"/>
    <cellStyle name="Normal 3 3 2" xfId="90"/>
    <cellStyle name="Normal 3 3 2 2" xfId="412"/>
    <cellStyle name="Normal 3 3 3" xfId="398"/>
    <cellStyle name="Normal 3 4" xfId="88"/>
    <cellStyle name="Normal 3 4 10" xfId="3530"/>
    <cellStyle name="Normal 3 4 10 2" xfId="8514"/>
    <cellStyle name="Normal 3 4 10 2 2" xfId="19319"/>
    <cellStyle name="Normal 3 4 10 3" xfId="14335"/>
    <cellStyle name="Normal 3 4 10 4" xfId="25692"/>
    <cellStyle name="Normal 3 4 11" xfId="5191"/>
    <cellStyle name="Normal 3 4 11 2" xfId="15998"/>
    <cellStyle name="Normal 3 4 12" xfId="10174"/>
    <cellStyle name="Normal 3 4 12 2" xfId="20979"/>
    <cellStyle name="Normal 3 4 13" xfId="11008"/>
    <cellStyle name="Normal 3 4 14" xfId="21813"/>
    <cellStyle name="Normal 3 4 15" xfId="22366"/>
    <cellStyle name="Normal 3 4 2" xfId="213"/>
    <cellStyle name="Normal 3 4 2 10" xfId="21867"/>
    <cellStyle name="Normal 3 4 2 11" xfId="22420"/>
    <cellStyle name="Normal 3 4 2 2" xfId="531"/>
    <cellStyle name="Normal 3 4 2 2 2" xfId="1363"/>
    <cellStyle name="Normal 3 4 2 2 2 2" xfId="3027"/>
    <cellStyle name="Normal 3 4 2 2 2 2 2" xfId="8014"/>
    <cellStyle name="Normal 3 4 2 2 2 2 2 2" xfId="18819"/>
    <cellStyle name="Normal 3 4 2 2 2 2 3" xfId="13835"/>
    <cellStyle name="Normal 3 4 2 2 2 2 4" xfId="25192"/>
    <cellStyle name="Normal 3 4 2 2 2 3" xfId="4691"/>
    <cellStyle name="Normal 3 4 2 2 2 3 2" xfId="9675"/>
    <cellStyle name="Normal 3 4 2 2 2 3 2 2" xfId="20480"/>
    <cellStyle name="Normal 3 4 2 2 2 3 3" xfId="15496"/>
    <cellStyle name="Normal 3 4 2 2 2 3 4" xfId="26853"/>
    <cellStyle name="Normal 3 4 2 2 2 4" xfId="6353"/>
    <cellStyle name="Normal 3 4 2 2 2 4 2" xfId="17159"/>
    <cellStyle name="Normal 3 4 2 2 2 5" xfId="12175"/>
    <cellStyle name="Normal 3 4 2 2 2 6" xfId="23531"/>
    <cellStyle name="Normal 3 4 2 2 3" xfId="2196"/>
    <cellStyle name="Normal 3 4 2 2 3 2" xfId="7183"/>
    <cellStyle name="Normal 3 4 2 2 3 2 2" xfId="17988"/>
    <cellStyle name="Normal 3 4 2 2 3 3" xfId="13004"/>
    <cellStyle name="Normal 3 4 2 2 3 4" xfId="24361"/>
    <cellStyle name="Normal 3 4 2 2 4" xfId="3860"/>
    <cellStyle name="Normal 3 4 2 2 4 2" xfId="8844"/>
    <cellStyle name="Normal 3 4 2 2 4 2 2" xfId="19649"/>
    <cellStyle name="Normal 3 4 2 2 4 3" xfId="14665"/>
    <cellStyle name="Normal 3 4 2 2 4 4" xfId="26022"/>
    <cellStyle name="Normal 3 4 2 2 5" xfId="5522"/>
    <cellStyle name="Normal 3 4 2 2 5 2" xfId="16328"/>
    <cellStyle name="Normal 3 4 2 2 6" xfId="10508"/>
    <cellStyle name="Normal 3 4 2 2 6 2" xfId="21313"/>
    <cellStyle name="Normal 3 4 2 2 7" xfId="11342"/>
    <cellStyle name="Normal 3 4 2 2 8" xfId="22146"/>
    <cellStyle name="Normal 3 4 2 2 9" xfId="22700"/>
    <cellStyle name="Normal 3 4 2 3" xfId="805"/>
    <cellStyle name="Normal 3 4 2 3 2" xfId="1637"/>
    <cellStyle name="Normal 3 4 2 3 2 2" xfId="3301"/>
    <cellStyle name="Normal 3 4 2 3 2 2 2" xfId="8288"/>
    <cellStyle name="Normal 3 4 2 3 2 2 2 2" xfId="19093"/>
    <cellStyle name="Normal 3 4 2 3 2 2 3" xfId="14109"/>
    <cellStyle name="Normal 3 4 2 3 2 2 4" xfId="25466"/>
    <cellStyle name="Normal 3 4 2 3 2 3" xfId="4965"/>
    <cellStyle name="Normal 3 4 2 3 2 3 2" xfId="9949"/>
    <cellStyle name="Normal 3 4 2 3 2 3 2 2" xfId="20754"/>
    <cellStyle name="Normal 3 4 2 3 2 3 3" xfId="15770"/>
    <cellStyle name="Normal 3 4 2 3 2 3 4" xfId="27127"/>
    <cellStyle name="Normal 3 4 2 3 2 4" xfId="6627"/>
    <cellStyle name="Normal 3 4 2 3 2 4 2" xfId="17433"/>
    <cellStyle name="Normal 3 4 2 3 2 5" xfId="12449"/>
    <cellStyle name="Normal 3 4 2 3 2 6" xfId="23805"/>
    <cellStyle name="Normal 3 4 2 3 3" xfId="2470"/>
    <cellStyle name="Normal 3 4 2 3 3 2" xfId="7457"/>
    <cellStyle name="Normal 3 4 2 3 3 2 2" xfId="18262"/>
    <cellStyle name="Normal 3 4 2 3 3 3" xfId="13278"/>
    <cellStyle name="Normal 3 4 2 3 3 4" xfId="24635"/>
    <cellStyle name="Normal 3 4 2 3 4" xfId="4134"/>
    <cellStyle name="Normal 3 4 2 3 4 2" xfId="9118"/>
    <cellStyle name="Normal 3 4 2 3 4 2 2" xfId="19923"/>
    <cellStyle name="Normal 3 4 2 3 4 3" xfId="14939"/>
    <cellStyle name="Normal 3 4 2 3 4 4" xfId="26296"/>
    <cellStyle name="Normal 3 4 2 3 5" xfId="5796"/>
    <cellStyle name="Normal 3 4 2 3 5 2" xfId="16602"/>
    <cellStyle name="Normal 3 4 2 3 6" xfId="10782"/>
    <cellStyle name="Normal 3 4 2 3 6 2" xfId="21587"/>
    <cellStyle name="Normal 3 4 2 3 7" xfId="11617"/>
    <cellStyle name="Normal 3 4 2 3 8" xfId="22974"/>
    <cellStyle name="Normal 3 4 2 4" xfId="1084"/>
    <cellStyle name="Normal 3 4 2 4 2" xfId="2748"/>
    <cellStyle name="Normal 3 4 2 4 2 2" xfId="7735"/>
    <cellStyle name="Normal 3 4 2 4 2 2 2" xfId="18540"/>
    <cellStyle name="Normal 3 4 2 4 2 3" xfId="13556"/>
    <cellStyle name="Normal 3 4 2 4 2 4" xfId="24913"/>
    <cellStyle name="Normal 3 4 2 4 3" xfId="4412"/>
    <cellStyle name="Normal 3 4 2 4 3 2" xfId="9396"/>
    <cellStyle name="Normal 3 4 2 4 3 2 2" xfId="20201"/>
    <cellStyle name="Normal 3 4 2 4 3 3" xfId="15217"/>
    <cellStyle name="Normal 3 4 2 4 3 4" xfId="26574"/>
    <cellStyle name="Normal 3 4 2 4 4" xfId="6074"/>
    <cellStyle name="Normal 3 4 2 4 4 2" xfId="16880"/>
    <cellStyle name="Normal 3 4 2 4 5" xfId="11896"/>
    <cellStyle name="Normal 3 4 2 4 6" xfId="23252"/>
    <cellStyle name="Normal 3 4 2 5" xfId="1918"/>
    <cellStyle name="Normal 3 4 2 5 2" xfId="6905"/>
    <cellStyle name="Normal 3 4 2 5 2 2" xfId="17711"/>
    <cellStyle name="Normal 3 4 2 5 3" xfId="12727"/>
    <cellStyle name="Normal 3 4 2 5 4" xfId="24084"/>
    <cellStyle name="Normal 3 4 2 6" xfId="3583"/>
    <cellStyle name="Normal 3 4 2 6 2" xfId="8567"/>
    <cellStyle name="Normal 3 4 2 6 2 2" xfId="19372"/>
    <cellStyle name="Normal 3 4 2 6 3" xfId="14388"/>
    <cellStyle name="Normal 3 4 2 6 4" xfId="25745"/>
    <cellStyle name="Normal 3 4 2 7" xfId="5244"/>
    <cellStyle name="Normal 3 4 2 7 2" xfId="16051"/>
    <cellStyle name="Normal 3 4 2 8" xfId="10228"/>
    <cellStyle name="Normal 3 4 2 8 2" xfId="21033"/>
    <cellStyle name="Normal 3 4 2 9" xfId="11062"/>
    <cellStyle name="Normal 3 4 3" xfId="268"/>
    <cellStyle name="Normal 3 4 3 10" xfId="21921"/>
    <cellStyle name="Normal 3 4 3 11" xfId="22474"/>
    <cellStyle name="Normal 3 4 3 2" xfId="585"/>
    <cellStyle name="Normal 3 4 3 2 2" xfId="1417"/>
    <cellStyle name="Normal 3 4 3 2 2 2" xfId="3081"/>
    <cellStyle name="Normal 3 4 3 2 2 2 2" xfId="8068"/>
    <cellStyle name="Normal 3 4 3 2 2 2 2 2" xfId="18873"/>
    <cellStyle name="Normal 3 4 3 2 2 2 3" xfId="13889"/>
    <cellStyle name="Normal 3 4 3 2 2 2 4" xfId="25246"/>
    <cellStyle name="Normal 3 4 3 2 2 3" xfId="4745"/>
    <cellStyle name="Normal 3 4 3 2 2 3 2" xfId="9729"/>
    <cellStyle name="Normal 3 4 3 2 2 3 2 2" xfId="20534"/>
    <cellStyle name="Normal 3 4 3 2 2 3 3" xfId="15550"/>
    <cellStyle name="Normal 3 4 3 2 2 3 4" xfId="26907"/>
    <cellStyle name="Normal 3 4 3 2 2 4" xfId="6407"/>
    <cellStyle name="Normal 3 4 3 2 2 4 2" xfId="17213"/>
    <cellStyle name="Normal 3 4 3 2 2 5" xfId="12229"/>
    <cellStyle name="Normal 3 4 3 2 2 6" xfId="23585"/>
    <cellStyle name="Normal 3 4 3 2 3" xfId="2250"/>
    <cellStyle name="Normal 3 4 3 2 3 2" xfId="7237"/>
    <cellStyle name="Normal 3 4 3 2 3 2 2" xfId="18042"/>
    <cellStyle name="Normal 3 4 3 2 3 3" xfId="13058"/>
    <cellStyle name="Normal 3 4 3 2 3 4" xfId="24415"/>
    <cellStyle name="Normal 3 4 3 2 4" xfId="3914"/>
    <cellStyle name="Normal 3 4 3 2 4 2" xfId="8898"/>
    <cellStyle name="Normal 3 4 3 2 4 2 2" xfId="19703"/>
    <cellStyle name="Normal 3 4 3 2 4 3" xfId="14719"/>
    <cellStyle name="Normal 3 4 3 2 4 4" xfId="26076"/>
    <cellStyle name="Normal 3 4 3 2 5" xfId="5576"/>
    <cellStyle name="Normal 3 4 3 2 5 2" xfId="16382"/>
    <cellStyle name="Normal 3 4 3 2 6" xfId="10562"/>
    <cellStyle name="Normal 3 4 3 2 6 2" xfId="21367"/>
    <cellStyle name="Normal 3 4 3 2 7" xfId="11396"/>
    <cellStyle name="Normal 3 4 3 2 8" xfId="22200"/>
    <cellStyle name="Normal 3 4 3 2 9" xfId="22754"/>
    <cellStyle name="Normal 3 4 3 3" xfId="859"/>
    <cellStyle name="Normal 3 4 3 3 2" xfId="1691"/>
    <cellStyle name="Normal 3 4 3 3 2 2" xfId="3355"/>
    <cellStyle name="Normal 3 4 3 3 2 2 2" xfId="8342"/>
    <cellStyle name="Normal 3 4 3 3 2 2 2 2" xfId="19147"/>
    <cellStyle name="Normal 3 4 3 3 2 2 3" xfId="14163"/>
    <cellStyle name="Normal 3 4 3 3 2 2 4" xfId="25520"/>
    <cellStyle name="Normal 3 4 3 3 2 3" xfId="5019"/>
    <cellStyle name="Normal 3 4 3 3 2 3 2" xfId="10003"/>
    <cellStyle name="Normal 3 4 3 3 2 3 2 2" xfId="20808"/>
    <cellStyle name="Normal 3 4 3 3 2 3 3" xfId="15824"/>
    <cellStyle name="Normal 3 4 3 3 2 3 4" xfId="27181"/>
    <cellStyle name="Normal 3 4 3 3 2 4" xfId="6681"/>
    <cellStyle name="Normal 3 4 3 3 2 4 2" xfId="17487"/>
    <cellStyle name="Normal 3 4 3 3 2 5" xfId="12503"/>
    <cellStyle name="Normal 3 4 3 3 2 6" xfId="23859"/>
    <cellStyle name="Normal 3 4 3 3 3" xfId="2524"/>
    <cellStyle name="Normal 3 4 3 3 3 2" xfId="7511"/>
    <cellStyle name="Normal 3 4 3 3 3 2 2" xfId="18316"/>
    <cellStyle name="Normal 3 4 3 3 3 3" xfId="13332"/>
    <cellStyle name="Normal 3 4 3 3 3 4" xfId="24689"/>
    <cellStyle name="Normal 3 4 3 3 4" xfId="4188"/>
    <cellStyle name="Normal 3 4 3 3 4 2" xfId="9172"/>
    <cellStyle name="Normal 3 4 3 3 4 2 2" xfId="19977"/>
    <cellStyle name="Normal 3 4 3 3 4 3" xfId="14993"/>
    <cellStyle name="Normal 3 4 3 3 4 4" xfId="26350"/>
    <cellStyle name="Normal 3 4 3 3 5" xfId="5850"/>
    <cellStyle name="Normal 3 4 3 3 5 2" xfId="16656"/>
    <cellStyle name="Normal 3 4 3 3 6" xfId="10836"/>
    <cellStyle name="Normal 3 4 3 3 6 2" xfId="21641"/>
    <cellStyle name="Normal 3 4 3 3 7" xfId="11671"/>
    <cellStyle name="Normal 3 4 3 3 8" xfId="23028"/>
    <cellStyle name="Normal 3 4 3 4" xfId="1138"/>
    <cellStyle name="Normal 3 4 3 4 2" xfId="2802"/>
    <cellStyle name="Normal 3 4 3 4 2 2" xfId="7789"/>
    <cellStyle name="Normal 3 4 3 4 2 2 2" xfId="18594"/>
    <cellStyle name="Normal 3 4 3 4 2 3" xfId="13610"/>
    <cellStyle name="Normal 3 4 3 4 2 4" xfId="24967"/>
    <cellStyle name="Normal 3 4 3 4 3" xfId="4466"/>
    <cellStyle name="Normal 3 4 3 4 3 2" xfId="9450"/>
    <cellStyle name="Normal 3 4 3 4 3 2 2" xfId="20255"/>
    <cellStyle name="Normal 3 4 3 4 3 3" xfId="15271"/>
    <cellStyle name="Normal 3 4 3 4 3 4" xfId="26628"/>
    <cellStyle name="Normal 3 4 3 4 4" xfId="6128"/>
    <cellStyle name="Normal 3 4 3 4 4 2" xfId="16934"/>
    <cellStyle name="Normal 3 4 3 4 5" xfId="11950"/>
    <cellStyle name="Normal 3 4 3 4 6" xfId="23306"/>
    <cellStyle name="Normal 3 4 3 5" xfId="1972"/>
    <cellStyle name="Normal 3 4 3 5 2" xfId="6959"/>
    <cellStyle name="Normal 3 4 3 5 2 2" xfId="17765"/>
    <cellStyle name="Normal 3 4 3 5 3" xfId="12781"/>
    <cellStyle name="Normal 3 4 3 5 4" xfId="24138"/>
    <cellStyle name="Normal 3 4 3 6" xfId="3637"/>
    <cellStyle name="Normal 3 4 3 6 2" xfId="8621"/>
    <cellStyle name="Normal 3 4 3 6 2 2" xfId="19426"/>
    <cellStyle name="Normal 3 4 3 6 3" xfId="14442"/>
    <cellStyle name="Normal 3 4 3 6 4" xfId="25799"/>
    <cellStyle name="Normal 3 4 3 7" xfId="5298"/>
    <cellStyle name="Normal 3 4 3 7 2" xfId="16105"/>
    <cellStyle name="Normal 3 4 3 8" xfId="10282"/>
    <cellStyle name="Normal 3 4 3 8 2" xfId="21087"/>
    <cellStyle name="Normal 3 4 3 9" xfId="11116"/>
    <cellStyle name="Normal 3 4 4" xfId="323"/>
    <cellStyle name="Normal 3 4 4 10" xfId="21976"/>
    <cellStyle name="Normal 3 4 4 11" xfId="22529"/>
    <cellStyle name="Normal 3 4 4 2" xfId="640"/>
    <cellStyle name="Normal 3 4 4 2 2" xfId="1472"/>
    <cellStyle name="Normal 3 4 4 2 2 2" xfId="3136"/>
    <cellStyle name="Normal 3 4 4 2 2 2 2" xfId="8123"/>
    <cellStyle name="Normal 3 4 4 2 2 2 2 2" xfId="18928"/>
    <cellStyle name="Normal 3 4 4 2 2 2 3" xfId="13944"/>
    <cellStyle name="Normal 3 4 4 2 2 2 4" xfId="25301"/>
    <cellStyle name="Normal 3 4 4 2 2 3" xfId="4800"/>
    <cellStyle name="Normal 3 4 4 2 2 3 2" xfId="9784"/>
    <cellStyle name="Normal 3 4 4 2 2 3 2 2" xfId="20589"/>
    <cellStyle name="Normal 3 4 4 2 2 3 3" xfId="15605"/>
    <cellStyle name="Normal 3 4 4 2 2 3 4" xfId="26962"/>
    <cellStyle name="Normal 3 4 4 2 2 4" xfId="6462"/>
    <cellStyle name="Normal 3 4 4 2 2 4 2" xfId="17268"/>
    <cellStyle name="Normal 3 4 4 2 2 5" xfId="12284"/>
    <cellStyle name="Normal 3 4 4 2 2 6" xfId="23640"/>
    <cellStyle name="Normal 3 4 4 2 3" xfId="2305"/>
    <cellStyle name="Normal 3 4 4 2 3 2" xfId="7292"/>
    <cellStyle name="Normal 3 4 4 2 3 2 2" xfId="18097"/>
    <cellStyle name="Normal 3 4 4 2 3 3" xfId="13113"/>
    <cellStyle name="Normal 3 4 4 2 3 4" xfId="24470"/>
    <cellStyle name="Normal 3 4 4 2 4" xfId="3969"/>
    <cellStyle name="Normal 3 4 4 2 4 2" xfId="8953"/>
    <cellStyle name="Normal 3 4 4 2 4 2 2" xfId="19758"/>
    <cellStyle name="Normal 3 4 4 2 4 3" xfId="14774"/>
    <cellStyle name="Normal 3 4 4 2 4 4" xfId="26131"/>
    <cellStyle name="Normal 3 4 4 2 5" xfId="5631"/>
    <cellStyle name="Normal 3 4 4 2 5 2" xfId="16437"/>
    <cellStyle name="Normal 3 4 4 2 6" xfId="10617"/>
    <cellStyle name="Normal 3 4 4 2 6 2" xfId="21422"/>
    <cellStyle name="Normal 3 4 4 2 7" xfId="11451"/>
    <cellStyle name="Normal 3 4 4 2 8" xfId="22255"/>
    <cellStyle name="Normal 3 4 4 2 9" xfId="22809"/>
    <cellStyle name="Normal 3 4 4 3" xfId="914"/>
    <cellStyle name="Normal 3 4 4 3 2" xfId="1746"/>
    <cellStyle name="Normal 3 4 4 3 2 2" xfId="3410"/>
    <cellStyle name="Normal 3 4 4 3 2 2 2" xfId="8397"/>
    <cellStyle name="Normal 3 4 4 3 2 2 2 2" xfId="19202"/>
    <cellStyle name="Normal 3 4 4 3 2 2 3" xfId="14218"/>
    <cellStyle name="Normal 3 4 4 3 2 2 4" xfId="25575"/>
    <cellStyle name="Normal 3 4 4 3 2 3" xfId="5074"/>
    <cellStyle name="Normal 3 4 4 3 2 3 2" xfId="10058"/>
    <cellStyle name="Normal 3 4 4 3 2 3 2 2" xfId="20863"/>
    <cellStyle name="Normal 3 4 4 3 2 3 3" xfId="15879"/>
    <cellStyle name="Normal 3 4 4 3 2 3 4" xfId="27236"/>
    <cellStyle name="Normal 3 4 4 3 2 4" xfId="6736"/>
    <cellStyle name="Normal 3 4 4 3 2 4 2" xfId="17542"/>
    <cellStyle name="Normal 3 4 4 3 2 5" xfId="12558"/>
    <cellStyle name="Normal 3 4 4 3 2 6" xfId="23914"/>
    <cellStyle name="Normal 3 4 4 3 3" xfId="2579"/>
    <cellStyle name="Normal 3 4 4 3 3 2" xfId="7566"/>
    <cellStyle name="Normal 3 4 4 3 3 2 2" xfId="18371"/>
    <cellStyle name="Normal 3 4 4 3 3 3" xfId="13387"/>
    <cellStyle name="Normal 3 4 4 3 3 4" xfId="24744"/>
    <cellStyle name="Normal 3 4 4 3 4" xfId="4243"/>
    <cellStyle name="Normal 3 4 4 3 4 2" xfId="9227"/>
    <cellStyle name="Normal 3 4 4 3 4 2 2" xfId="20032"/>
    <cellStyle name="Normal 3 4 4 3 4 3" xfId="15048"/>
    <cellStyle name="Normal 3 4 4 3 4 4" xfId="26405"/>
    <cellStyle name="Normal 3 4 4 3 5" xfId="5905"/>
    <cellStyle name="Normal 3 4 4 3 5 2" xfId="16711"/>
    <cellStyle name="Normal 3 4 4 3 6" xfId="10891"/>
    <cellStyle name="Normal 3 4 4 3 6 2" xfId="21696"/>
    <cellStyle name="Normal 3 4 4 3 7" xfId="11726"/>
    <cellStyle name="Normal 3 4 4 3 8" xfId="23083"/>
    <cellStyle name="Normal 3 4 4 4" xfId="1193"/>
    <cellStyle name="Normal 3 4 4 4 2" xfId="2857"/>
    <cellStyle name="Normal 3 4 4 4 2 2" xfId="7844"/>
    <cellStyle name="Normal 3 4 4 4 2 2 2" xfId="18649"/>
    <cellStyle name="Normal 3 4 4 4 2 3" xfId="13665"/>
    <cellStyle name="Normal 3 4 4 4 2 4" xfId="25022"/>
    <cellStyle name="Normal 3 4 4 4 3" xfId="4521"/>
    <cellStyle name="Normal 3 4 4 4 3 2" xfId="9505"/>
    <cellStyle name="Normal 3 4 4 4 3 2 2" xfId="20310"/>
    <cellStyle name="Normal 3 4 4 4 3 3" xfId="15326"/>
    <cellStyle name="Normal 3 4 4 4 3 4" xfId="26683"/>
    <cellStyle name="Normal 3 4 4 4 4" xfId="6183"/>
    <cellStyle name="Normal 3 4 4 4 4 2" xfId="16989"/>
    <cellStyle name="Normal 3 4 4 4 5" xfId="12005"/>
    <cellStyle name="Normal 3 4 4 4 6" xfId="23361"/>
    <cellStyle name="Normal 3 4 4 5" xfId="2027"/>
    <cellStyle name="Normal 3 4 4 5 2" xfId="7014"/>
    <cellStyle name="Normal 3 4 4 5 2 2" xfId="17820"/>
    <cellStyle name="Normal 3 4 4 5 3" xfId="12836"/>
    <cellStyle name="Normal 3 4 4 5 4" xfId="24193"/>
    <cellStyle name="Normal 3 4 4 6" xfId="3692"/>
    <cellStyle name="Normal 3 4 4 6 2" xfId="8676"/>
    <cellStyle name="Normal 3 4 4 6 2 2" xfId="19481"/>
    <cellStyle name="Normal 3 4 4 6 3" xfId="14497"/>
    <cellStyle name="Normal 3 4 4 6 4" xfId="25854"/>
    <cellStyle name="Normal 3 4 4 7" xfId="5353"/>
    <cellStyle name="Normal 3 4 4 7 2" xfId="16160"/>
    <cellStyle name="Normal 3 4 4 8" xfId="10337"/>
    <cellStyle name="Normal 3 4 4 8 2" xfId="21142"/>
    <cellStyle name="Normal 3 4 4 9" xfId="11171"/>
    <cellStyle name="Normal 3 4 5" xfId="379"/>
    <cellStyle name="Normal 3 4 5 10" xfId="22032"/>
    <cellStyle name="Normal 3 4 5 11" xfId="22585"/>
    <cellStyle name="Normal 3 4 5 2" xfId="696"/>
    <cellStyle name="Normal 3 4 5 2 2" xfId="1528"/>
    <cellStyle name="Normal 3 4 5 2 2 2" xfId="3192"/>
    <cellStyle name="Normal 3 4 5 2 2 2 2" xfId="8179"/>
    <cellStyle name="Normal 3 4 5 2 2 2 2 2" xfId="18984"/>
    <cellStyle name="Normal 3 4 5 2 2 2 3" xfId="14000"/>
    <cellStyle name="Normal 3 4 5 2 2 2 4" xfId="25357"/>
    <cellStyle name="Normal 3 4 5 2 2 3" xfId="4856"/>
    <cellStyle name="Normal 3 4 5 2 2 3 2" xfId="9840"/>
    <cellStyle name="Normal 3 4 5 2 2 3 2 2" xfId="20645"/>
    <cellStyle name="Normal 3 4 5 2 2 3 3" xfId="15661"/>
    <cellStyle name="Normal 3 4 5 2 2 3 4" xfId="27018"/>
    <cellStyle name="Normal 3 4 5 2 2 4" xfId="6518"/>
    <cellStyle name="Normal 3 4 5 2 2 4 2" xfId="17324"/>
    <cellStyle name="Normal 3 4 5 2 2 5" xfId="12340"/>
    <cellStyle name="Normal 3 4 5 2 2 6" xfId="23696"/>
    <cellStyle name="Normal 3 4 5 2 3" xfId="2361"/>
    <cellStyle name="Normal 3 4 5 2 3 2" xfId="7348"/>
    <cellStyle name="Normal 3 4 5 2 3 2 2" xfId="18153"/>
    <cellStyle name="Normal 3 4 5 2 3 3" xfId="13169"/>
    <cellStyle name="Normal 3 4 5 2 3 4" xfId="24526"/>
    <cellStyle name="Normal 3 4 5 2 4" xfId="4025"/>
    <cellStyle name="Normal 3 4 5 2 4 2" xfId="9009"/>
    <cellStyle name="Normal 3 4 5 2 4 2 2" xfId="19814"/>
    <cellStyle name="Normal 3 4 5 2 4 3" xfId="14830"/>
    <cellStyle name="Normal 3 4 5 2 4 4" xfId="26187"/>
    <cellStyle name="Normal 3 4 5 2 5" xfId="5687"/>
    <cellStyle name="Normal 3 4 5 2 5 2" xfId="16493"/>
    <cellStyle name="Normal 3 4 5 2 6" xfId="10673"/>
    <cellStyle name="Normal 3 4 5 2 6 2" xfId="21478"/>
    <cellStyle name="Normal 3 4 5 2 7" xfId="11507"/>
    <cellStyle name="Normal 3 4 5 2 8" xfId="22311"/>
    <cellStyle name="Normal 3 4 5 2 9" xfId="22865"/>
    <cellStyle name="Normal 3 4 5 3" xfId="970"/>
    <cellStyle name="Normal 3 4 5 3 2" xfId="1802"/>
    <cellStyle name="Normal 3 4 5 3 2 2" xfId="3466"/>
    <cellStyle name="Normal 3 4 5 3 2 2 2" xfId="8453"/>
    <cellStyle name="Normal 3 4 5 3 2 2 2 2" xfId="19258"/>
    <cellStyle name="Normal 3 4 5 3 2 2 3" xfId="14274"/>
    <cellStyle name="Normal 3 4 5 3 2 2 4" xfId="25631"/>
    <cellStyle name="Normal 3 4 5 3 2 3" xfId="5130"/>
    <cellStyle name="Normal 3 4 5 3 2 3 2" xfId="10114"/>
    <cellStyle name="Normal 3 4 5 3 2 3 2 2" xfId="20919"/>
    <cellStyle name="Normal 3 4 5 3 2 3 3" xfId="15935"/>
    <cellStyle name="Normal 3 4 5 3 2 3 4" xfId="27292"/>
    <cellStyle name="Normal 3 4 5 3 2 4" xfId="6792"/>
    <cellStyle name="Normal 3 4 5 3 2 4 2" xfId="17598"/>
    <cellStyle name="Normal 3 4 5 3 2 5" xfId="12614"/>
    <cellStyle name="Normal 3 4 5 3 2 6" xfId="23970"/>
    <cellStyle name="Normal 3 4 5 3 3" xfId="2635"/>
    <cellStyle name="Normal 3 4 5 3 3 2" xfId="7622"/>
    <cellStyle name="Normal 3 4 5 3 3 2 2" xfId="18427"/>
    <cellStyle name="Normal 3 4 5 3 3 3" xfId="13443"/>
    <cellStyle name="Normal 3 4 5 3 3 4" xfId="24800"/>
    <cellStyle name="Normal 3 4 5 3 4" xfId="4299"/>
    <cellStyle name="Normal 3 4 5 3 4 2" xfId="9283"/>
    <cellStyle name="Normal 3 4 5 3 4 2 2" xfId="20088"/>
    <cellStyle name="Normal 3 4 5 3 4 3" xfId="15104"/>
    <cellStyle name="Normal 3 4 5 3 4 4" xfId="26461"/>
    <cellStyle name="Normal 3 4 5 3 5" xfId="5961"/>
    <cellStyle name="Normal 3 4 5 3 5 2" xfId="16767"/>
    <cellStyle name="Normal 3 4 5 3 6" xfId="10947"/>
    <cellStyle name="Normal 3 4 5 3 6 2" xfId="21752"/>
    <cellStyle name="Normal 3 4 5 3 7" xfId="11782"/>
    <cellStyle name="Normal 3 4 5 3 8" xfId="23139"/>
    <cellStyle name="Normal 3 4 5 4" xfId="1249"/>
    <cellStyle name="Normal 3 4 5 4 2" xfId="2913"/>
    <cellStyle name="Normal 3 4 5 4 2 2" xfId="7900"/>
    <cellStyle name="Normal 3 4 5 4 2 2 2" xfId="18705"/>
    <cellStyle name="Normal 3 4 5 4 2 3" xfId="13721"/>
    <cellStyle name="Normal 3 4 5 4 2 4" xfId="25078"/>
    <cellStyle name="Normal 3 4 5 4 3" xfId="4577"/>
    <cellStyle name="Normal 3 4 5 4 3 2" xfId="9561"/>
    <cellStyle name="Normal 3 4 5 4 3 2 2" xfId="20366"/>
    <cellStyle name="Normal 3 4 5 4 3 3" xfId="15382"/>
    <cellStyle name="Normal 3 4 5 4 3 4" xfId="26739"/>
    <cellStyle name="Normal 3 4 5 4 4" xfId="6239"/>
    <cellStyle name="Normal 3 4 5 4 4 2" xfId="17045"/>
    <cellStyle name="Normal 3 4 5 4 5" xfId="12061"/>
    <cellStyle name="Normal 3 4 5 4 6" xfId="23417"/>
    <cellStyle name="Normal 3 4 5 5" xfId="2083"/>
    <cellStyle name="Normal 3 4 5 5 2" xfId="7070"/>
    <cellStyle name="Normal 3 4 5 5 2 2" xfId="17876"/>
    <cellStyle name="Normal 3 4 5 5 3" xfId="12892"/>
    <cellStyle name="Normal 3 4 5 5 4" xfId="24249"/>
    <cellStyle name="Normal 3 4 5 6" xfId="3748"/>
    <cellStyle name="Normal 3 4 5 6 2" xfId="8732"/>
    <cellStyle name="Normal 3 4 5 6 2 2" xfId="19537"/>
    <cellStyle name="Normal 3 4 5 6 3" xfId="14553"/>
    <cellStyle name="Normal 3 4 5 6 4" xfId="25910"/>
    <cellStyle name="Normal 3 4 5 7" xfId="5409"/>
    <cellStyle name="Normal 3 4 5 7 2" xfId="16216"/>
    <cellStyle name="Normal 3 4 5 8" xfId="10393"/>
    <cellStyle name="Normal 3 4 5 8 2" xfId="21198"/>
    <cellStyle name="Normal 3 4 5 9" xfId="11227"/>
    <cellStyle name="Normal 3 4 6" xfId="479"/>
    <cellStyle name="Normal 3 4 6 2" xfId="1309"/>
    <cellStyle name="Normal 3 4 6 2 2" xfId="2973"/>
    <cellStyle name="Normal 3 4 6 2 2 2" xfId="7960"/>
    <cellStyle name="Normal 3 4 6 2 2 2 2" xfId="18765"/>
    <cellStyle name="Normal 3 4 6 2 2 3" xfId="13781"/>
    <cellStyle name="Normal 3 4 6 2 2 4" xfId="25138"/>
    <cellStyle name="Normal 3 4 6 2 3" xfId="4637"/>
    <cellStyle name="Normal 3 4 6 2 3 2" xfId="9621"/>
    <cellStyle name="Normal 3 4 6 2 3 2 2" xfId="20426"/>
    <cellStyle name="Normal 3 4 6 2 3 3" xfId="15442"/>
    <cellStyle name="Normal 3 4 6 2 3 4" xfId="26799"/>
    <cellStyle name="Normal 3 4 6 2 4" xfId="6299"/>
    <cellStyle name="Normal 3 4 6 2 4 2" xfId="17105"/>
    <cellStyle name="Normal 3 4 6 2 5" xfId="12121"/>
    <cellStyle name="Normal 3 4 6 2 6" xfId="23477"/>
    <cellStyle name="Normal 3 4 6 3" xfId="2144"/>
    <cellStyle name="Normal 3 4 6 3 2" xfId="7131"/>
    <cellStyle name="Normal 3 4 6 3 2 2" xfId="17936"/>
    <cellStyle name="Normal 3 4 6 3 3" xfId="12952"/>
    <cellStyle name="Normal 3 4 6 3 4" xfId="24309"/>
    <cellStyle name="Normal 3 4 6 4" xfId="3808"/>
    <cellStyle name="Normal 3 4 6 4 2" xfId="8792"/>
    <cellStyle name="Normal 3 4 6 4 2 2" xfId="19597"/>
    <cellStyle name="Normal 3 4 6 4 3" xfId="14613"/>
    <cellStyle name="Normal 3 4 6 4 4" xfId="25970"/>
    <cellStyle name="Normal 3 4 6 5" xfId="5470"/>
    <cellStyle name="Normal 3 4 6 5 2" xfId="16276"/>
    <cellStyle name="Normal 3 4 6 6" xfId="10416"/>
    <cellStyle name="Normal 3 4 6 6 2" xfId="21221"/>
    <cellStyle name="Normal 3 4 6 7" xfId="11288"/>
    <cellStyle name="Normal 3 4 6 8" xfId="22092"/>
    <cellStyle name="Normal 3 4 6 9" xfId="22646"/>
    <cellStyle name="Normal 3 4 7" xfId="751"/>
    <cellStyle name="Normal 3 4 7 2" xfId="1583"/>
    <cellStyle name="Normal 3 4 7 2 2" xfId="3247"/>
    <cellStyle name="Normal 3 4 7 2 2 2" xfId="8234"/>
    <cellStyle name="Normal 3 4 7 2 2 2 2" xfId="19039"/>
    <cellStyle name="Normal 3 4 7 2 2 3" xfId="14055"/>
    <cellStyle name="Normal 3 4 7 2 2 4" xfId="25412"/>
    <cellStyle name="Normal 3 4 7 2 3" xfId="4911"/>
    <cellStyle name="Normal 3 4 7 2 3 2" xfId="9895"/>
    <cellStyle name="Normal 3 4 7 2 3 2 2" xfId="20700"/>
    <cellStyle name="Normal 3 4 7 2 3 3" xfId="15716"/>
    <cellStyle name="Normal 3 4 7 2 3 4" xfId="27073"/>
    <cellStyle name="Normal 3 4 7 2 4" xfId="6573"/>
    <cellStyle name="Normal 3 4 7 2 4 2" xfId="17379"/>
    <cellStyle name="Normal 3 4 7 2 5" xfId="12395"/>
    <cellStyle name="Normal 3 4 7 2 6" xfId="23751"/>
    <cellStyle name="Normal 3 4 7 3" xfId="2416"/>
    <cellStyle name="Normal 3 4 7 3 2" xfId="7403"/>
    <cellStyle name="Normal 3 4 7 3 2 2" xfId="18208"/>
    <cellStyle name="Normal 3 4 7 3 3" xfId="13224"/>
    <cellStyle name="Normal 3 4 7 3 4" xfId="24581"/>
    <cellStyle name="Normal 3 4 7 4" xfId="4080"/>
    <cellStyle name="Normal 3 4 7 4 2" xfId="9064"/>
    <cellStyle name="Normal 3 4 7 4 2 2" xfId="19869"/>
    <cellStyle name="Normal 3 4 7 4 3" xfId="14885"/>
    <cellStyle name="Normal 3 4 7 4 4" xfId="26242"/>
    <cellStyle name="Normal 3 4 7 5" xfId="5742"/>
    <cellStyle name="Normal 3 4 7 5 2" xfId="16548"/>
    <cellStyle name="Normal 3 4 7 6" xfId="10728"/>
    <cellStyle name="Normal 3 4 7 6 2" xfId="21533"/>
    <cellStyle name="Normal 3 4 7 7" xfId="11563"/>
    <cellStyle name="Normal 3 4 7 8" xfId="22920"/>
    <cellStyle name="Normal 3 4 8" xfId="1030"/>
    <cellStyle name="Normal 3 4 8 2" xfId="2694"/>
    <cellStyle name="Normal 3 4 8 2 2" xfId="7681"/>
    <cellStyle name="Normal 3 4 8 2 2 2" xfId="18486"/>
    <cellStyle name="Normal 3 4 8 2 3" xfId="13502"/>
    <cellStyle name="Normal 3 4 8 2 4" xfId="24859"/>
    <cellStyle name="Normal 3 4 8 3" xfId="4358"/>
    <cellStyle name="Normal 3 4 8 3 2" xfId="9342"/>
    <cellStyle name="Normal 3 4 8 3 2 2" xfId="20147"/>
    <cellStyle name="Normal 3 4 8 3 3" xfId="15163"/>
    <cellStyle name="Normal 3 4 8 3 4" xfId="26520"/>
    <cellStyle name="Normal 3 4 8 4" xfId="6020"/>
    <cellStyle name="Normal 3 4 8 4 2" xfId="16826"/>
    <cellStyle name="Normal 3 4 8 5" xfId="11842"/>
    <cellStyle name="Normal 3 4 8 6" xfId="23198"/>
    <cellStyle name="Normal 3 4 9" xfId="1865"/>
    <cellStyle name="Normal 3 4 9 2" xfId="6852"/>
    <cellStyle name="Normal 3 4 9 2 2" xfId="17658"/>
    <cellStyle name="Normal 3 4 9 3" xfId="12674"/>
    <cellStyle name="Normal 3 4 9 4" xfId="24031"/>
    <cellStyle name="Normal 3 5" xfId="61"/>
    <cellStyle name="Normal 3 5 10" xfId="5172"/>
    <cellStyle name="Normal 3 5 10 2" xfId="15979"/>
    <cellStyle name="Normal 3 5 11" xfId="10187"/>
    <cellStyle name="Normal 3 5 11 2" xfId="20992"/>
    <cellStyle name="Normal 3 5 12" xfId="11021"/>
    <cellStyle name="Normal 3 5 13" xfId="21826"/>
    <cellStyle name="Normal 3 5 14" xfId="22379"/>
    <cellStyle name="Normal 3 5 2" xfId="281"/>
    <cellStyle name="Normal 3 5 2 10" xfId="21934"/>
    <cellStyle name="Normal 3 5 2 11" xfId="22487"/>
    <cellStyle name="Normal 3 5 2 2" xfId="598"/>
    <cellStyle name="Normal 3 5 2 2 2" xfId="1430"/>
    <cellStyle name="Normal 3 5 2 2 2 2" xfId="3094"/>
    <cellStyle name="Normal 3 5 2 2 2 2 2" xfId="8081"/>
    <cellStyle name="Normal 3 5 2 2 2 2 2 2" xfId="18886"/>
    <cellStyle name="Normal 3 5 2 2 2 2 3" xfId="13902"/>
    <cellStyle name="Normal 3 5 2 2 2 2 4" xfId="25259"/>
    <cellStyle name="Normal 3 5 2 2 2 3" xfId="4758"/>
    <cellStyle name="Normal 3 5 2 2 2 3 2" xfId="9742"/>
    <cellStyle name="Normal 3 5 2 2 2 3 2 2" xfId="20547"/>
    <cellStyle name="Normal 3 5 2 2 2 3 3" xfId="15563"/>
    <cellStyle name="Normal 3 5 2 2 2 3 4" xfId="26920"/>
    <cellStyle name="Normal 3 5 2 2 2 4" xfId="6420"/>
    <cellStyle name="Normal 3 5 2 2 2 4 2" xfId="17226"/>
    <cellStyle name="Normal 3 5 2 2 2 5" xfId="12242"/>
    <cellStyle name="Normal 3 5 2 2 2 6" xfId="23598"/>
    <cellStyle name="Normal 3 5 2 2 3" xfId="2263"/>
    <cellStyle name="Normal 3 5 2 2 3 2" xfId="7250"/>
    <cellStyle name="Normal 3 5 2 2 3 2 2" xfId="18055"/>
    <cellStyle name="Normal 3 5 2 2 3 3" xfId="13071"/>
    <cellStyle name="Normal 3 5 2 2 3 4" xfId="24428"/>
    <cellStyle name="Normal 3 5 2 2 4" xfId="3927"/>
    <cellStyle name="Normal 3 5 2 2 4 2" xfId="8911"/>
    <cellStyle name="Normal 3 5 2 2 4 2 2" xfId="19716"/>
    <cellStyle name="Normal 3 5 2 2 4 3" xfId="14732"/>
    <cellStyle name="Normal 3 5 2 2 4 4" xfId="26089"/>
    <cellStyle name="Normal 3 5 2 2 5" xfId="5589"/>
    <cellStyle name="Normal 3 5 2 2 5 2" xfId="16395"/>
    <cellStyle name="Normal 3 5 2 2 6" xfId="10575"/>
    <cellStyle name="Normal 3 5 2 2 6 2" xfId="21380"/>
    <cellStyle name="Normal 3 5 2 2 7" xfId="11409"/>
    <cellStyle name="Normal 3 5 2 2 8" xfId="22213"/>
    <cellStyle name="Normal 3 5 2 2 9" xfId="22767"/>
    <cellStyle name="Normal 3 5 2 3" xfId="872"/>
    <cellStyle name="Normal 3 5 2 3 2" xfId="1704"/>
    <cellStyle name="Normal 3 5 2 3 2 2" xfId="3368"/>
    <cellStyle name="Normal 3 5 2 3 2 2 2" xfId="8355"/>
    <cellStyle name="Normal 3 5 2 3 2 2 2 2" xfId="19160"/>
    <cellStyle name="Normal 3 5 2 3 2 2 3" xfId="14176"/>
    <cellStyle name="Normal 3 5 2 3 2 2 4" xfId="25533"/>
    <cellStyle name="Normal 3 5 2 3 2 3" xfId="5032"/>
    <cellStyle name="Normal 3 5 2 3 2 3 2" xfId="10016"/>
    <cellStyle name="Normal 3 5 2 3 2 3 2 2" xfId="20821"/>
    <cellStyle name="Normal 3 5 2 3 2 3 3" xfId="15837"/>
    <cellStyle name="Normal 3 5 2 3 2 3 4" xfId="27194"/>
    <cellStyle name="Normal 3 5 2 3 2 4" xfId="6694"/>
    <cellStyle name="Normal 3 5 2 3 2 4 2" xfId="17500"/>
    <cellStyle name="Normal 3 5 2 3 2 5" xfId="12516"/>
    <cellStyle name="Normal 3 5 2 3 2 6" xfId="23872"/>
    <cellStyle name="Normal 3 5 2 3 3" xfId="2537"/>
    <cellStyle name="Normal 3 5 2 3 3 2" xfId="7524"/>
    <cellStyle name="Normal 3 5 2 3 3 2 2" xfId="18329"/>
    <cellStyle name="Normal 3 5 2 3 3 3" xfId="13345"/>
    <cellStyle name="Normal 3 5 2 3 3 4" xfId="24702"/>
    <cellStyle name="Normal 3 5 2 3 4" xfId="4201"/>
    <cellStyle name="Normal 3 5 2 3 4 2" xfId="9185"/>
    <cellStyle name="Normal 3 5 2 3 4 2 2" xfId="19990"/>
    <cellStyle name="Normal 3 5 2 3 4 3" xfId="15006"/>
    <cellStyle name="Normal 3 5 2 3 4 4" xfId="26363"/>
    <cellStyle name="Normal 3 5 2 3 5" xfId="5863"/>
    <cellStyle name="Normal 3 5 2 3 5 2" xfId="16669"/>
    <cellStyle name="Normal 3 5 2 3 6" xfId="10849"/>
    <cellStyle name="Normal 3 5 2 3 6 2" xfId="21654"/>
    <cellStyle name="Normal 3 5 2 3 7" xfId="11684"/>
    <cellStyle name="Normal 3 5 2 3 8" xfId="23041"/>
    <cellStyle name="Normal 3 5 2 4" xfId="1151"/>
    <cellStyle name="Normal 3 5 2 4 2" xfId="2815"/>
    <cellStyle name="Normal 3 5 2 4 2 2" xfId="7802"/>
    <cellStyle name="Normal 3 5 2 4 2 2 2" xfId="18607"/>
    <cellStyle name="Normal 3 5 2 4 2 3" xfId="13623"/>
    <cellStyle name="Normal 3 5 2 4 2 4" xfId="24980"/>
    <cellStyle name="Normal 3 5 2 4 3" xfId="4479"/>
    <cellStyle name="Normal 3 5 2 4 3 2" xfId="9463"/>
    <cellStyle name="Normal 3 5 2 4 3 2 2" xfId="20268"/>
    <cellStyle name="Normal 3 5 2 4 3 3" xfId="15284"/>
    <cellStyle name="Normal 3 5 2 4 3 4" xfId="26641"/>
    <cellStyle name="Normal 3 5 2 4 4" xfId="6141"/>
    <cellStyle name="Normal 3 5 2 4 4 2" xfId="16947"/>
    <cellStyle name="Normal 3 5 2 4 5" xfId="11963"/>
    <cellStyle name="Normal 3 5 2 4 6" xfId="23319"/>
    <cellStyle name="Normal 3 5 2 5" xfId="1985"/>
    <cellStyle name="Normal 3 5 2 5 2" xfId="6972"/>
    <cellStyle name="Normal 3 5 2 5 2 2" xfId="17778"/>
    <cellStyle name="Normal 3 5 2 5 3" xfId="12794"/>
    <cellStyle name="Normal 3 5 2 5 4" xfId="24151"/>
    <cellStyle name="Normal 3 5 2 6" xfId="3650"/>
    <cellStyle name="Normal 3 5 2 6 2" xfId="8634"/>
    <cellStyle name="Normal 3 5 2 6 2 2" xfId="19439"/>
    <cellStyle name="Normal 3 5 2 6 3" xfId="14455"/>
    <cellStyle name="Normal 3 5 2 6 4" xfId="25812"/>
    <cellStyle name="Normal 3 5 2 7" xfId="5311"/>
    <cellStyle name="Normal 3 5 2 7 2" xfId="16118"/>
    <cellStyle name="Normal 3 5 2 8" xfId="10295"/>
    <cellStyle name="Normal 3 5 2 8 2" xfId="21100"/>
    <cellStyle name="Normal 3 5 2 9" xfId="11129"/>
    <cellStyle name="Normal 3 5 3" xfId="304"/>
    <cellStyle name="Normal 3 5 3 10" xfId="21957"/>
    <cellStyle name="Normal 3 5 3 11" xfId="22510"/>
    <cellStyle name="Normal 3 5 3 2" xfId="621"/>
    <cellStyle name="Normal 3 5 3 2 2" xfId="1453"/>
    <cellStyle name="Normal 3 5 3 2 2 2" xfId="3117"/>
    <cellStyle name="Normal 3 5 3 2 2 2 2" xfId="8104"/>
    <cellStyle name="Normal 3 5 3 2 2 2 2 2" xfId="18909"/>
    <cellStyle name="Normal 3 5 3 2 2 2 3" xfId="13925"/>
    <cellStyle name="Normal 3 5 3 2 2 2 4" xfId="25282"/>
    <cellStyle name="Normal 3 5 3 2 2 3" xfId="4781"/>
    <cellStyle name="Normal 3 5 3 2 2 3 2" xfId="9765"/>
    <cellStyle name="Normal 3 5 3 2 2 3 2 2" xfId="20570"/>
    <cellStyle name="Normal 3 5 3 2 2 3 3" xfId="15586"/>
    <cellStyle name="Normal 3 5 3 2 2 3 4" xfId="26943"/>
    <cellStyle name="Normal 3 5 3 2 2 4" xfId="6443"/>
    <cellStyle name="Normal 3 5 3 2 2 4 2" xfId="17249"/>
    <cellStyle name="Normal 3 5 3 2 2 5" xfId="12265"/>
    <cellStyle name="Normal 3 5 3 2 2 6" xfId="23621"/>
    <cellStyle name="Normal 3 5 3 2 3" xfId="2286"/>
    <cellStyle name="Normal 3 5 3 2 3 2" xfId="7273"/>
    <cellStyle name="Normal 3 5 3 2 3 2 2" xfId="18078"/>
    <cellStyle name="Normal 3 5 3 2 3 3" xfId="13094"/>
    <cellStyle name="Normal 3 5 3 2 3 4" xfId="24451"/>
    <cellStyle name="Normal 3 5 3 2 4" xfId="3950"/>
    <cellStyle name="Normal 3 5 3 2 4 2" xfId="8934"/>
    <cellStyle name="Normal 3 5 3 2 4 2 2" xfId="19739"/>
    <cellStyle name="Normal 3 5 3 2 4 3" xfId="14755"/>
    <cellStyle name="Normal 3 5 3 2 4 4" xfId="26112"/>
    <cellStyle name="Normal 3 5 3 2 5" xfId="5612"/>
    <cellStyle name="Normal 3 5 3 2 5 2" xfId="16418"/>
    <cellStyle name="Normal 3 5 3 2 6" xfId="10598"/>
    <cellStyle name="Normal 3 5 3 2 6 2" xfId="21403"/>
    <cellStyle name="Normal 3 5 3 2 7" xfId="11432"/>
    <cellStyle name="Normal 3 5 3 2 8" xfId="22236"/>
    <cellStyle name="Normal 3 5 3 2 9" xfId="22790"/>
    <cellStyle name="Normal 3 5 3 3" xfId="895"/>
    <cellStyle name="Normal 3 5 3 3 2" xfId="1727"/>
    <cellStyle name="Normal 3 5 3 3 2 2" xfId="3391"/>
    <cellStyle name="Normal 3 5 3 3 2 2 2" xfId="8378"/>
    <cellStyle name="Normal 3 5 3 3 2 2 2 2" xfId="19183"/>
    <cellStyle name="Normal 3 5 3 3 2 2 3" xfId="14199"/>
    <cellStyle name="Normal 3 5 3 3 2 2 4" xfId="25556"/>
    <cellStyle name="Normal 3 5 3 3 2 3" xfId="5055"/>
    <cellStyle name="Normal 3 5 3 3 2 3 2" xfId="10039"/>
    <cellStyle name="Normal 3 5 3 3 2 3 2 2" xfId="20844"/>
    <cellStyle name="Normal 3 5 3 3 2 3 3" xfId="15860"/>
    <cellStyle name="Normal 3 5 3 3 2 3 4" xfId="27217"/>
    <cellStyle name="Normal 3 5 3 3 2 4" xfId="6717"/>
    <cellStyle name="Normal 3 5 3 3 2 4 2" xfId="17523"/>
    <cellStyle name="Normal 3 5 3 3 2 5" xfId="12539"/>
    <cellStyle name="Normal 3 5 3 3 2 6" xfId="23895"/>
    <cellStyle name="Normal 3 5 3 3 3" xfId="2560"/>
    <cellStyle name="Normal 3 5 3 3 3 2" xfId="7547"/>
    <cellStyle name="Normal 3 5 3 3 3 2 2" xfId="18352"/>
    <cellStyle name="Normal 3 5 3 3 3 3" xfId="13368"/>
    <cellStyle name="Normal 3 5 3 3 3 4" xfId="24725"/>
    <cellStyle name="Normal 3 5 3 3 4" xfId="4224"/>
    <cellStyle name="Normal 3 5 3 3 4 2" xfId="9208"/>
    <cellStyle name="Normal 3 5 3 3 4 2 2" xfId="20013"/>
    <cellStyle name="Normal 3 5 3 3 4 3" xfId="15029"/>
    <cellStyle name="Normal 3 5 3 3 4 4" xfId="26386"/>
    <cellStyle name="Normal 3 5 3 3 5" xfId="5886"/>
    <cellStyle name="Normal 3 5 3 3 5 2" xfId="16692"/>
    <cellStyle name="Normal 3 5 3 3 6" xfId="10872"/>
    <cellStyle name="Normal 3 5 3 3 6 2" xfId="21677"/>
    <cellStyle name="Normal 3 5 3 3 7" xfId="11707"/>
    <cellStyle name="Normal 3 5 3 3 8" xfId="23064"/>
    <cellStyle name="Normal 3 5 3 4" xfId="1174"/>
    <cellStyle name="Normal 3 5 3 4 2" xfId="2838"/>
    <cellStyle name="Normal 3 5 3 4 2 2" xfId="7825"/>
    <cellStyle name="Normal 3 5 3 4 2 2 2" xfId="18630"/>
    <cellStyle name="Normal 3 5 3 4 2 3" xfId="13646"/>
    <cellStyle name="Normal 3 5 3 4 2 4" xfId="25003"/>
    <cellStyle name="Normal 3 5 3 4 3" xfId="4502"/>
    <cellStyle name="Normal 3 5 3 4 3 2" xfId="9486"/>
    <cellStyle name="Normal 3 5 3 4 3 2 2" xfId="20291"/>
    <cellStyle name="Normal 3 5 3 4 3 3" xfId="15307"/>
    <cellStyle name="Normal 3 5 3 4 3 4" xfId="26664"/>
    <cellStyle name="Normal 3 5 3 4 4" xfId="6164"/>
    <cellStyle name="Normal 3 5 3 4 4 2" xfId="16970"/>
    <cellStyle name="Normal 3 5 3 4 5" xfId="11986"/>
    <cellStyle name="Normal 3 5 3 4 6" xfId="23342"/>
    <cellStyle name="Normal 3 5 3 5" xfId="2008"/>
    <cellStyle name="Normal 3 5 3 5 2" xfId="6995"/>
    <cellStyle name="Normal 3 5 3 5 2 2" xfId="17801"/>
    <cellStyle name="Normal 3 5 3 5 3" xfId="12817"/>
    <cellStyle name="Normal 3 5 3 5 4" xfId="24174"/>
    <cellStyle name="Normal 3 5 3 6" xfId="3673"/>
    <cellStyle name="Normal 3 5 3 6 2" xfId="8657"/>
    <cellStyle name="Normal 3 5 3 6 2 2" xfId="19462"/>
    <cellStyle name="Normal 3 5 3 6 3" xfId="14478"/>
    <cellStyle name="Normal 3 5 3 6 4" xfId="25835"/>
    <cellStyle name="Normal 3 5 3 7" xfId="5334"/>
    <cellStyle name="Normal 3 5 3 7 2" xfId="16141"/>
    <cellStyle name="Normal 3 5 3 8" xfId="10318"/>
    <cellStyle name="Normal 3 5 3 8 2" xfId="21123"/>
    <cellStyle name="Normal 3 5 3 9" xfId="11152"/>
    <cellStyle name="Normal 3 5 4" xfId="360"/>
    <cellStyle name="Normal 3 5 4 10" xfId="22013"/>
    <cellStyle name="Normal 3 5 4 11" xfId="22566"/>
    <cellStyle name="Normal 3 5 4 2" xfId="677"/>
    <cellStyle name="Normal 3 5 4 2 2" xfId="1509"/>
    <cellStyle name="Normal 3 5 4 2 2 2" xfId="3173"/>
    <cellStyle name="Normal 3 5 4 2 2 2 2" xfId="8160"/>
    <cellStyle name="Normal 3 5 4 2 2 2 2 2" xfId="18965"/>
    <cellStyle name="Normal 3 5 4 2 2 2 3" xfId="13981"/>
    <cellStyle name="Normal 3 5 4 2 2 2 4" xfId="25338"/>
    <cellStyle name="Normal 3 5 4 2 2 3" xfId="4837"/>
    <cellStyle name="Normal 3 5 4 2 2 3 2" xfId="9821"/>
    <cellStyle name="Normal 3 5 4 2 2 3 2 2" xfId="20626"/>
    <cellStyle name="Normal 3 5 4 2 2 3 3" xfId="15642"/>
    <cellStyle name="Normal 3 5 4 2 2 3 4" xfId="26999"/>
    <cellStyle name="Normal 3 5 4 2 2 4" xfId="6499"/>
    <cellStyle name="Normal 3 5 4 2 2 4 2" xfId="17305"/>
    <cellStyle name="Normal 3 5 4 2 2 5" xfId="12321"/>
    <cellStyle name="Normal 3 5 4 2 2 6" xfId="23677"/>
    <cellStyle name="Normal 3 5 4 2 3" xfId="2342"/>
    <cellStyle name="Normal 3 5 4 2 3 2" xfId="7329"/>
    <cellStyle name="Normal 3 5 4 2 3 2 2" xfId="18134"/>
    <cellStyle name="Normal 3 5 4 2 3 3" xfId="13150"/>
    <cellStyle name="Normal 3 5 4 2 3 4" xfId="24507"/>
    <cellStyle name="Normal 3 5 4 2 4" xfId="4006"/>
    <cellStyle name="Normal 3 5 4 2 4 2" xfId="8990"/>
    <cellStyle name="Normal 3 5 4 2 4 2 2" xfId="19795"/>
    <cellStyle name="Normal 3 5 4 2 4 3" xfId="14811"/>
    <cellStyle name="Normal 3 5 4 2 4 4" xfId="26168"/>
    <cellStyle name="Normal 3 5 4 2 5" xfId="5668"/>
    <cellStyle name="Normal 3 5 4 2 5 2" xfId="16474"/>
    <cellStyle name="Normal 3 5 4 2 6" xfId="10654"/>
    <cellStyle name="Normal 3 5 4 2 6 2" xfId="21459"/>
    <cellStyle name="Normal 3 5 4 2 7" xfId="11488"/>
    <cellStyle name="Normal 3 5 4 2 8" xfId="22292"/>
    <cellStyle name="Normal 3 5 4 2 9" xfId="22846"/>
    <cellStyle name="Normal 3 5 4 3" xfId="951"/>
    <cellStyle name="Normal 3 5 4 3 2" xfId="1783"/>
    <cellStyle name="Normal 3 5 4 3 2 2" xfId="3447"/>
    <cellStyle name="Normal 3 5 4 3 2 2 2" xfId="8434"/>
    <cellStyle name="Normal 3 5 4 3 2 2 2 2" xfId="19239"/>
    <cellStyle name="Normal 3 5 4 3 2 2 3" xfId="14255"/>
    <cellStyle name="Normal 3 5 4 3 2 2 4" xfId="25612"/>
    <cellStyle name="Normal 3 5 4 3 2 3" xfId="5111"/>
    <cellStyle name="Normal 3 5 4 3 2 3 2" xfId="10095"/>
    <cellStyle name="Normal 3 5 4 3 2 3 2 2" xfId="20900"/>
    <cellStyle name="Normal 3 5 4 3 2 3 3" xfId="15916"/>
    <cellStyle name="Normal 3 5 4 3 2 3 4" xfId="27273"/>
    <cellStyle name="Normal 3 5 4 3 2 4" xfId="6773"/>
    <cellStyle name="Normal 3 5 4 3 2 4 2" xfId="17579"/>
    <cellStyle name="Normal 3 5 4 3 2 5" xfId="12595"/>
    <cellStyle name="Normal 3 5 4 3 2 6" xfId="23951"/>
    <cellStyle name="Normal 3 5 4 3 3" xfId="2616"/>
    <cellStyle name="Normal 3 5 4 3 3 2" xfId="7603"/>
    <cellStyle name="Normal 3 5 4 3 3 2 2" xfId="18408"/>
    <cellStyle name="Normal 3 5 4 3 3 3" xfId="13424"/>
    <cellStyle name="Normal 3 5 4 3 3 4" xfId="24781"/>
    <cellStyle name="Normal 3 5 4 3 4" xfId="4280"/>
    <cellStyle name="Normal 3 5 4 3 4 2" xfId="9264"/>
    <cellStyle name="Normal 3 5 4 3 4 2 2" xfId="20069"/>
    <cellStyle name="Normal 3 5 4 3 4 3" xfId="15085"/>
    <cellStyle name="Normal 3 5 4 3 4 4" xfId="26442"/>
    <cellStyle name="Normal 3 5 4 3 5" xfId="5942"/>
    <cellStyle name="Normal 3 5 4 3 5 2" xfId="16748"/>
    <cellStyle name="Normal 3 5 4 3 6" xfId="10928"/>
    <cellStyle name="Normal 3 5 4 3 6 2" xfId="21733"/>
    <cellStyle name="Normal 3 5 4 3 7" xfId="11763"/>
    <cellStyle name="Normal 3 5 4 3 8" xfId="23120"/>
    <cellStyle name="Normal 3 5 4 4" xfId="1230"/>
    <cellStyle name="Normal 3 5 4 4 2" xfId="2894"/>
    <cellStyle name="Normal 3 5 4 4 2 2" xfId="7881"/>
    <cellStyle name="Normal 3 5 4 4 2 2 2" xfId="18686"/>
    <cellStyle name="Normal 3 5 4 4 2 3" xfId="13702"/>
    <cellStyle name="Normal 3 5 4 4 2 4" xfId="25059"/>
    <cellStyle name="Normal 3 5 4 4 3" xfId="4558"/>
    <cellStyle name="Normal 3 5 4 4 3 2" xfId="9542"/>
    <cellStyle name="Normal 3 5 4 4 3 2 2" xfId="20347"/>
    <cellStyle name="Normal 3 5 4 4 3 3" xfId="15363"/>
    <cellStyle name="Normal 3 5 4 4 3 4" xfId="26720"/>
    <cellStyle name="Normal 3 5 4 4 4" xfId="6220"/>
    <cellStyle name="Normal 3 5 4 4 4 2" xfId="17026"/>
    <cellStyle name="Normal 3 5 4 4 5" xfId="12042"/>
    <cellStyle name="Normal 3 5 4 4 6" xfId="23398"/>
    <cellStyle name="Normal 3 5 4 5" xfId="2064"/>
    <cellStyle name="Normal 3 5 4 5 2" xfId="7051"/>
    <cellStyle name="Normal 3 5 4 5 2 2" xfId="17857"/>
    <cellStyle name="Normal 3 5 4 5 3" xfId="12873"/>
    <cellStyle name="Normal 3 5 4 5 4" xfId="24230"/>
    <cellStyle name="Normal 3 5 4 6" xfId="3729"/>
    <cellStyle name="Normal 3 5 4 6 2" xfId="8713"/>
    <cellStyle name="Normal 3 5 4 6 2 2" xfId="19518"/>
    <cellStyle name="Normal 3 5 4 6 3" xfId="14534"/>
    <cellStyle name="Normal 3 5 4 6 4" xfId="25891"/>
    <cellStyle name="Normal 3 5 4 7" xfId="5390"/>
    <cellStyle name="Normal 3 5 4 7 2" xfId="16197"/>
    <cellStyle name="Normal 3 5 4 8" xfId="10374"/>
    <cellStyle name="Normal 3 5 4 8 2" xfId="21179"/>
    <cellStyle name="Normal 3 5 4 9" xfId="11208"/>
    <cellStyle name="Normal 3 5 5" xfId="492"/>
    <cellStyle name="Normal 3 5 5 2" xfId="1322"/>
    <cellStyle name="Normal 3 5 5 2 2" xfId="2986"/>
    <cellStyle name="Normal 3 5 5 2 2 2" xfId="7973"/>
    <cellStyle name="Normal 3 5 5 2 2 2 2" xfId="18778"/>
    <cellStyle name="Normal 3 5 5 2 2 3" xfId="13794"/>
    <cellStyle name="Normal 3 5 5 2 2 4" xfId="25151"/>
    <cellStyle name="Normal 3 5 5 2 3" xfId="4650"/>
    <cellStyle name="Normal 3 5 5 2 3 2" xfId="9634"/>
    <cellStyle name="Normal 3 5 5 2 3 2 2" xfId="20439"/>
    <cellStyle name="Normal 3 5 5 2 3 3" xfId="15455"/>
    <cellStyle name="Normal 3 5 5 2 3 4" xfId="26812"/>
    <cellStyle name="Normal 3 5 5 2 4" xfId="6312"/>
    <cellStyle name="Normal 3 5 5 2 4 2" xfId="17118"/>
    <cellStyle name="Normal 3 5 5 2 5" xfId="12134"/>
    <cellStyle name="Normal 3 5 5 2 6" xfId="23490"/>
    <cellStyle name="Normal 3 5 5 3" xfId="2157"/>
    <cellStyle name="Normal 3 5 5 3 2" xfId="7144"/>
    <cellStyle name="Normal 3 5 5 3 2 2" xfId="17949"/>
    <cellStyle name="Normal 3 5 5 3 3" xfId="12965"/>
    <cellStyle name="Normal 3 5 5 3 4" xfId="24322"/>
    <cellStyle name="Normal 3 5 5 4" xfId="3821"/>
    <cellStyle name="Normal 3 5 5 4 2" xfId="8805"/>
    <cellStyle name="Normal 3 5 5 4 2 2" xfId="19610"/>
    <cellStyle name="Normal 3 5 5 4 3" xfId="14626"/>
    <cellStyle name="Normal 3 5 5 4 4" xfId="25983"/>
    <cellStyle name="Normal 3 5 5 5" xfId="5483"/>
    <cellStyle name="Normal 3 5 5 5 2" xfId="16289"/>
    <cellStyle name="Normal 3 5 5 6" xfId="10467"/>
    <cellStyle name="Normal 3 5 5 6 2" xfId="21272"/>
    <cellStyle name="Normal 3 5 5 7" xfId="11301"/>
    <cellStyle name="Normal 3 5 5 8" xfId="22105"/>
    <cellStyle name="Normal 3 5 5 9" xfId="22659"/>
    <cellStyle name="Normal 3 5 6" xfId="764"/>
    <cellStyle name="Normal 3 5 6 2" xfId="1596"/>
    <cellStyle name="Normal 3 5 6 2 2" xfId="3260"/>
    <cellStyle name="Normal 3 5 6 2 2 2" xfId="8247"/>
    <cellStyle name="Normal 3 5 6 2 2 2 2" xfId="19052"/>
    <cellStyle name="Normal 3 5 6 2 2 3" xfId="14068"/>
    <cellStyle name="Normal 3 5 6 2 2 4" xfId="25425"/>
    <cellStyle name="Normal 3 5 6 2 3" xfId="4924"/>
    <cellStyle name="Normal 3 5 6 2 3 2" xfId="9908"/>
    <cellStyle name="Normal 3 5 6 2 3 2 2" xfId="20713"/>
    <cellStyle name="Normal 3 5 6 2 3 3" xfId="15729"/>
    <cellStyle name="Normal 3 5 6 2 3 4" xfId="27086"/>
    <cellStyle name="Normal 3 5 6 2 4" xfId="6586"/>
    <cellStyle name="Normal 3 5 6 2 4 2" xfId="17392"/>
    <cellStyle name="Normal 3 5 6 2 5" xfId="12408"/>
    <cellStyle name="Normal 3 5 6 2 6" xfId="23764"/>
    <cellStyle name="Normal 3 5 6 3" xfId="2429"/>
    <cellStyle name="Normal 3 5 6 3 2" xfId="7416"/>
    <cellStyle name="Normal 3 5 6 3 2 2" xfId="18221"/>
    <cellStyle name="Normal 3 5 6 3 3" xfId="13237"/>
    <cellStyle name="Normal 3 5 6 3 4" xfId="24594"/>
    <cellStyle name="Normal 3 5 6 4" xfId="4093"/>
    <cellStyle name="Normal 3 5 6 4 2" xfId="9077"/>
    <cellStyle name="Normal 3 5 6 4 2 2" xfId="19882"/>
    <cellStyle name="Normal 3 5 6 4 3" xfId="14898"/>
    <cellStyle name="Normal 3 5 6 4 4" xfId="26255"/>
    <cellStyle name="Normal 3 5 6 5" xfId="5755"/>
    <cellStyle name="Normal 3 5 6 5 2" xfId="16561"/>
    <cellStyle name="Normal 3 5 6 6" xfId="10741"/>
    <cellStyle name="Normal 3 5 6 6 2" xfId="21546"/>
    <cellStyle name="Normal 3 5 6 7" xfId="11576"/>
    <cellStyle name="Normal 3 5 6 8" xfId="22933"/>
    <cellStyle name="Normal 3 5 7" xfId="1043"/>
    <cellStyle name="Normal 3 5 7 2" xfId="2707"/>
    <cellStyle name="Normal 3 5 7 2 2" xfId="7694"/>
    <cellStyle name="Normal 3 5 7 2 2 2" xfId="18499"/>
    <cellStyle name="Normal 3 5 7 2 3" xfId="13515"/>
    <cellStyle name="Normal 3 5 7 2 4" xfId="24872"/>
    <cellStyle name="Normal 3 5 7 3" xfId="4371"/>
    <cellStyle name="Normal 3 5 7 3 2" xfId="9355"/>
    <cellStyle name="Normal 3 5 7 3 2 2" xfId="20160"/>
    <cellStyle name="Normal 3 5 7 3 3" xfId="15176"/>
    <cellStyle name="Normal 3 5 7 3 4" xfId="26533"/>
    <cellStyle name="Normal 3 5 7 4" xfId="6033"/>
    <cellStyle name="Normal 3 5 7 4 2" xfId="16839"/>
    <cellStyle name="Normal 3 5 7 5" xfId="11855"/>
    <cellStyle name="Normal 3 5 7 6" xfId="23211"/>
    <cellStyle name="Normal 3 5 8" xfId="1846"/>
    <cellStyle name="Normal 3 5 8 2" xfId="6833"/>
    <cellStyle name="Normal 3 5 8 2 2" xfId="17639"/>
    <cellStyle name="Normal 3 5 8 3" xfId="12655"/>
    <cellStyle name="Normal 3 5 8 4" xfId="24012"/>
    <cellStyle name="Normal 3 5 9" xfId="3511"/>
    <cellStyle name="Normal 3 5 9 2" xfId="8495"/>
    <cellStyle name="Normal 3 5 9 2 2" xfId="19300"/>
    <cellStyle name="Normal 3 5 9 3" xfId="14316"/>
    <cellStyle name="Normal 3 5 9 4" xfId="25673"/>
    <cellStyle name="Normal 3 6" xfId="227"/>
    <cellStyle name="Normal 3 6 10" xfId="21881"/>
    <cellStyle name="Normal 3 6 11" xfId="22434"/>
    <cellStyle name="Normal 3 6 2" xfId="545"/>
    <cellStyle name="Normal 3 6 2 2" xfId="1377"/>
    <cellStyle name="Normal 3 6 2 2 2" xfId="3041"/>
    <cellStyle name="Normal 3 6 2 2 2 2" xfId="8028"/>
    <cellStyle name="Normal 3 6 2 2 2 2 2" xfId="18833"/>
    <cellStyle name="Normal 3 6 2 2 2 3" xfId="13849"/>
    <cellStyle name="Normal 3 6 2 2 2 4" xfId="25206"/>
    <cellStyle name="Normal 3 6 2 2 3" xfId="4705"/>
    <cellStyle name="Normal 3 6 2 2 3 2" xfId="9689"/>
    <cellStyle name="Normal 3 6 2 2 3 2 2" xfId="20494"/>
    <cellStyle name="Normal 3 6 2 2 3 3" xfId="15510"/>
    <cellStyle name="Normal 3 6 2 2 3 4" xfId="26867"/>
    <cellStyle name="Normal 3 6 2 2 4" xfId="6367"/>
    <cellStyle name="Normal 3 6 2 2 4 2" xfId="17173"/>
    <cellStyle name="Normal 3 6 2 2 5" xfId="12189"/>
    <cellStyle name="Normal 3 6 2 2 6" xfId="23545"/>
    <cellStyle name="Normal 3 6 2 3" xfId="2210"/>
    <cellStyle name="Normal 3 6 2 3 2" xfId="7197"/>
    <cellStyle name="Normal 3 6 2 3 2 2" xfId="18002"/>
    <cellStyle name="Normal 3 6 2 3 3" xfId="13018"/>
    <cellStyle name="Normal 3 6 2 3 4" xfId="24375"/>
    <cellStyle name="Normal 3 6 2 4" xfId="3874"/>
    <cellStyle name="Normal 3 6 2 4 2" xfId="8858"/>
    <cellStyle name="Normal 3 6 2 4 2 2" xfId="19663"/>
    <cellStyle name="Normal 3 6 2 4 3" xfId="14679"/>
    <cellStyle name="Normal 3 6 2 4 4" xfId="26036"/>
    <cellStyle name="Normal 3 6 2 5" xfId="5536"/>
    <cellStyle name="Normal 3 6 2 5 2" xfId="16342"/>
    <cellStyle name="Normal 3 6 2 6" xfId="10522"/>
    <cellStyle name="Normal 3 6 2 6 2" xfId="21327"/>
    <cellStyle name="Normal 3 6 2 7" xfId="11356"/>
    <cellStyle name="Normal 3 6 2 8" xfId="22160"/>
    <cellStyle name="Normal 3 6 2 9" xfId="22714"/>
    <cellStyle name="Normal 3 6 3" xfId="819"/>
    <cellStyle name="Normal 3 6 3 2" xfId="1651"/>
    <cellStyle name="Normal 3 6 3 2 2" xfId="3315"/>
    <cellStyle name="Normal 3 6 3 2 2 2" xfId="8302"/>
    <cellStyle name="Normal 3 6 3 2 2 2 2" xfId="19107"/>
    <cellStyle name="Normal 3 6 3 2 2 3" xfId="14123"/>
    <cellStyle name="Normal 3 6 3 2 2 4" xfId="25480"/>
    <cellStyle name="Normal 3 6 3 2 3" xfId="4979"/>
    <cellStyle name="Normal 3 6 3 2 3 2" xfId="9963"/>
    <cellStyle name="Normal 3 6 3 2 3 2 2" xfId="20768"/>
    <cellStyle name="Normal 3 6 3 2 3 3" xfId="15784"/>
    <cellStyle name="Normal 3 6 3 2 3 4" xfId="27141"/>
    <cellStyle name="Normal 3 6 3 2 4" xfId="6641"/>
    <cellStyle name="Normal 3 6 3 2 4 2" xfId="17447"/>
    <cellStyle name="Normal 3 6 3 2 5" xfId="12463"/>
    <cellStyle name="Normal 3 6 3 2 6" xfId="23819"/>
    <cellStyle name="Normal 3 6 3 3" xfId="2484"/>
    <cellStyle name="Normal 3 6 3 3 2" xfId="7471"/>
    <cellStyle name="Normal 3 6 3 3 2 2" xfId="18276"/>
    <cellStyle name="Normal 3 6 3 3 3" xfId="13292"/>
    <cellStyle name="Normal 3 6 3 3 4" xfId="24649"/>
    <cellStyle name="Normal 3 6 3 4" xfId="4148"/>
    <cellStyle name="Normal 3 6 3 4 2" xfId="9132"/>
    <cellStyle name="Normal 3 6 3 4 2 2" xfId="19937"/>
    <cellStyle name="Normal 3 6 3 4 3" xfId="14953"/>
    <cellStyle name="Normal 3 6 3 4 4" xfId="26310"/>
    <cellStyle name="Normal 3 6 3 5" xfId="5810"/>
    <cellStyle name="Normal 3 6 3 5 2" xfId="16616"/>
    <cellStyle name="Normal 3 6 3 6" xfId="10796"/>
    <cellStyle name="Normal 3 6 3 6 2" xfId="21601"/>
    <cellStyle name="Normal 3 6 3 7" xfId="11631"/>
    <cellStyle name="Normal 3 6 3 8" xfId="22988"/>
    <cellStyle name="Normal 3 6 4" xfId="1098"/>
    <cellStyle name="Normal 3 6 4 2" xfId="2762"/>
    <cellStyle name="Normal 3 6 4 2 2" xfId="7749"/>
    <cellStyle name="Normal 3 6 4 2 2 2" xfId="18554"/>
    <cellStyle name="Normal 3 6 4 2 3" xfId="13570"/>
    <cellStyle name="Normal 3 6 4 2 4" xfId="24927"/>
    <cellStyle name="Normal 3 6 4 3" xfId="4426"/>
    <cellStyle name="Normal 3 6 4 3 2" xfId="9410"/>
    <cellStyle name="Normal 3 6 4 3 2 2" xfId="20215"/>
    <cellStyle name="Normal 3 6 4 3 3" xfId="15231"/>
    <cellStyle name="Normal 3 6 4 3 4" xfId="26588"/>
    <cellStyle name="Normal 3 6 4 4" xfId="6088"/>
    <cellStyle name="Normal 3 6 4 4 2" xfId="16894"/>
    <cellStyle name="Normal 3 6 4 5" xfId="11910"/>
    <cellStyle name="Normal 3 6 4 6" xfId="23266"/>
    <cellStyle name="Normal 3 6 5" xfId="1932"/>
    <cellStyle name="Normal 3 6 5 2" xfId="6919"/>
    <cellStyle name="Normal 3 6 5 2 2" xfId="17725"/>
    <cellStyle name="Normal 3 6 5 3" xfId="12741"/>
    <cellStyle name="Normal 3 6 5 4" xfId="24098"/>
    <cellStyle name="Normal 3 6 6" xfId="3597"/>
    <cellStyle name="Normal 3 6 6 2" xfId="8581"/>
    <cellStyle name="Normal 3 6 6 2 2" xfId="19386"/>
    <cellStyle name="Normal 3 6 6 3" xfId="14402"/>
    <cellStyle name="Normal 3 6 6 4" xfId="25759"/>
    <cellStyle name="Normal 3 6 7" xfId="5258"/>
    <cellStyle name="Normal 3 6 7 2" xfId="16065"/>
    <cellStyle name="Normal 3 6 8" xfId="10242"/>
    <cellStyle name="Normal 3 6 8 2" xfId="21047"/>
    <cellStyle name="Normal 3 6 9" xfId="11076"/>
    <cellStyle name="Normal 3 7" xfId="439"/>
    <cellStyle name="Normal 3 7 2" xfId="1269"/>
    <cellStyle name="Normal 3 7 2 2" xfId="2933"/>
    <cellStyle name="Normal 3 7 2 2 2" xfId="7920"/>
    <cellStyle name="Normal 3 7 2 2 2 2" xfId="18725"/>
    <cellStyle name="Normal 3 7 2 2 3" xfId="13741"/>
    <cellStyle name="Normal 3 7 2 2 4" xfId="25098"/>
    <cellStyle name="Normal 3 7 2 3" xfId="4597"/>
    <cellStyle name="Normal 3 7 2 3 2" xfId="9581"/>
    <cellStyle name="Normal 3 7 2 3 2 2" xfId="20386"/>
    <cellStyle name="Normal 3 7 2 3 3" xfId="15402"/>
    <cellStyle name="Normal 3 7 2 3 4" xfId="26759"/>
    <cellStyle name="Normal 3 7 2 4" xfId="6259"/>
    <cellStyle name="Normal 3 7 2 4 2" xfId="17065"/>
    <cellStyle name="Normal 3 7 2 5" xfId="12081"/>
    <cellStyle name="Normal 3 7 2 6" xfId="23437"/>
    <cellStyle name="Normal 3 7 3" xfId="2104"/>
    <cellStyle name="Normal 3 7 3 2" xfId="7091"/>
    <cellStyle name="Normal 3 7 3 2 2" xfId="17896"/>
    <cellStyle name="Normal 3 7 3 3" xfId="12912"/>
    <cellStyle name="Normal 3 7 3 4" xfId="24269"/>
    <cellStyle name="Normal 3 7 4" xfId="3768"/>
    <cellStyle name="Normal 3 7 4 2" xfId="8752"/>
    <cellStyle name="Normal 3 7 4 2 2" xfId="19557"/>
    <cellStyle name="Normal 3 7 4 3" xfId="14573"/>
    <cellStyle name="Normal 3 7 4 4" xfId="25930"/>
    <cellStyle name="Normal 3 7 5" xfId="5430"/>
    <cellStyle name="Normal 3 7 5 2" xfId="16236"/>
    <cellStyle name="Normal 3 7 6" xfId="10424"/>
    <cellStyle name="Normal 3 7 6 2" xfId="21229"/>
    <cellStyle name="Normal 3 7 7" xfId="11248"/>
    <cellStyle name="Normal 3 7 8" xfId="22052"/>
    <cellStyle name="Normal 3 7 9" xfId="22606"/>
    <cellStyle name="Normal 3 8" xfId="711"/>
    <cellStyle name="Normal 3 8 2" xfId="1543"/>
    <cellStyle name="Normal 3 8 2 2" xfId="3207"/>
    <cellStyle name="Normal 3 8 2 2 2" xfId="8194"/>
    <cellStyle name="Normal 3 8 2 2 2 2" xfId="18999"/>
    <cellStyle name="Normal 3 8 2 2 3" xfId="14015"/>
    <cellStyle name="Normal 3 8 2 2 4" xfId="25372"/>
    <cellStyle name="Normal 3 8 2 3" xfId="4871"/>
    <cellStyle name="Normal 3 8 2 3 2" xfId="9855"/>
    <cellStyle name="Normal 3 8 2 3 2 2" xfId="20660"/>
    <cellStyle name="Normal 3 8 2 3 3" xfId="15676"/>
    <cellStyle name="Normal 3 8 2 3 4" xfId="27033"/>
    <cellStyle name="Normal 3 8 2 4" xfId="6533"/>
    <cellStyle name="Normal 3 8 2 4 2" xfId="17339"/>
    <cellStyle name="Normal 3 8 2 5" xfId="12355"/>
    <cellStyle name="Normal 3 8 2 6" xfId="23711"/>
    <cellStyle name="Normal 3 8 3" xfId="2376"/>
    <cellStyle name="Normal 3 8 3 2" xfId="7363"/>
    <cellStyle name="Normal 3 8 3 2 2" xfId="18168"/>
    <cellStyle name="Normal 3 8 3 3" xfId="13184"/>
    <cellStyle name="Normal 3 8 3 4" xfId="24541"/>
    <cellStyle name="Normal 3 8 4" xfId="4040"/>
    <cellStyle name="Normal 3 8 4 2" xfId="9024"/>
    <cellStyle name="Normal 3 8 4 2 2" xfId="19829"/>
    <cellStyle name="Normal 3 8 4 3" xfId="14845"/>
    <cellStyle name="Normal 3 8 4 4" xfId="26202"/>
    <cellStyle name="Normal 3 8 5" xfId="5702"/>
    <cellStyle name="Normal 3 8 5 2" xfId="16508"/>
    <cellStyle name="Normal 3 8 6" xfId="10688"/>
    <cellStyle name="Normal 3 8 6 2" xfId="21493"/>
    <cellStyle name="Normal 3 8 7" xfId="11523"/>
    <cellStyle name="Normal 3 8 8" xfId="22880"/>
    <cellStyle name="Normal 3 9" xfId="1004"/>
    <cellStyle name="Normal 3 9 2" xfId="2668"/>
    <cellStyle name="Normal 3 9 2 2" xfId="7655"/>
    <cellStyle name="Normal 3 9 2 2 2" xfId="18460"/>
    <cellStyle name="Normal 3 9 2 3" xfId="13476"/>
    <cellStyle name="Normal 3 9 2 4" xfId="24833"/>
    <cellStyle name="Normal 3 9 3" xfId="4332"/>
    <cellStyle name="Normal 3 9 3 2" xfId="9316"/>
    <cellStyle name="Normal 3 9 3 2 2" xfId="20121"/>
    <cellStyle name="Normal 3 9 3 3" xfId="15137"/>
    <cellStyle name="Normal 3 9 3 4" xfId="26494"/>
    <cellStyle name="Normal 3 9 4" xfId="5994"/>
    <cellStyle name="Normal 3 9 4 2" xfId="16800"/>
    <cellStyle name="Normal 3 9 5" xfId="11816"/>
    <cellStyle name="Normal 3 9 6" xfId="23172"/>
    <cellStyle name="Normal 4" xfId="77"/>
    <cellStyle name="Normal 4 2" xfId="69"/>
    <cellStyle name="Normal 4 2 2" xfId="407"/>
    <cellStyle name="Normal 4 3" xfId="107"/>
    <cellStyle name="Normal 4 3 2" xfId="392"/>
    <cellStyle name="Normal 4 3 3" xfId="417"/>
    <cellStyle name="Normal 4 3 4" xfId="432"/>
    <cellStyle name="Normal 4 3 5" xfId="169"/>
    <cellStyle name="Normal 4 4" xfId="402"/>
    <cellStyle name="Normal 5" xfId="66"/>
    <cellStyle name="Normal 5 10" xfId="3513"/>
    <cellStyle name="Normal 5 10 2" xfId="8497"/>
    <cellStyle name="Normal 5 10 2 2" xfId="19302"/>
    <cellStyle name="Normal 5 10 3" xfId="14318"/>
    <cellStyle name="Normal 5 10 4" xfId="25675"/>
    <cellStyle name="Normal 5 11" xfId="5174"/>
    <cellStyle name="Normal 5 11 2" xfId="15981"/>
    <cellStyle name="Normal 5 12" xfId="10157"/>
    <cellStyle name="Normal 5 12 2" xfId="20962"/>
    <cellStyle name="Normal 5 13" xfId="10991"/>
    <cellStyle name="Normal 5 14" xfId="21796"/>
    <cellStyle name="Normal 5 15" xfId="22349"/>
    <cellStyle name="Normal 5 2" xfId="196"/>
    <cellStyle name="Normal 5 2 10" xfId="21850"/>
    <cellStyle name="Normal 5 2 11" xfId="22403"/>
    <cellStyle name="Normal 5 2 2" xfId="515"/>
    <cellStyle name="Normal 5 2 2 2" xfId="1346"/>
    <cellStyle name="Normal 5 2 2 2 2" xfId="3010"/>
    <cellStyle name="Normal 5 2 2 2 2 2" xfId="7997"/>
    <cellStyle name="Normal 5 2 2 2 2 2 2" xfId="18802"/>
    <cellStyle name="Normal 5 2 2 2 2 3" xfId="13818"/>
    <cellStyle name="Normal 5 2 2 2 2 4" xfId="25175"/>
    <cellStyle name="Normal 5 2 2 2 3" xfId="4674"/>
    <cellStyle name="Normal 5 2 2 2 3 2" xfId="9658"/>
    <cellStyle name="Normal 5 2 2 2 3 2 2" xfId="20463"/>
    <cellStyle name="Normal 5 2 2 2 3 3" xfId="15479"/>
    <cellStyle name="Normal 5 2 2 2 3 4" xfId="26836"/>
    <cellStyle name="Normal 5 2 2 2 4" xfId="6336"/>
    <cellStyle name="Normal 5 2 2 2 4 2" xfId="17142"/>
    <cellStyle name="Normal 5 2 2 2 5" xfId="12158"/>
    <cellStyle name="Normal 5 2 2 2 6" xfId="23514"/>
    <cellStyle name="Normal 5 2 2 3" xfId="2180"/>
    <cellStyle name="Normal 5 2 2 3 2" xfId="7167"/>
    <cellStyle name="Normal 5 2 2 3 2 2" xfId="17972"/>
    <cellStyle name="Normal 5 2 2 3 3" xfId="12988"/>
    <cellStyle name="Normal 5 2 2 3 4" xfId="24345"/>
    <cellStyle name="Normal 5 2 2 4" xfId="3844"/>
    <cellStyle name="Normal 5 2 2 4 2" xfId="8828"/>
    <cellStyle name="Normal 5 2 2 4 2 2" xfId="19633"/>
    <cellStyle name="Normal 5 2 2 4 3" xfId="14649"/>
    <cellStyle name="Normal 5 2 2 4 4" xfId="26006"/>
    <cellStyle name="Normal 5 2 2 5" xfId="5506"/>
    <cellStyle name="Normal 5 2 2 5 2" xfId="16312"/>
    <cellStyle name="Normal 5 2 2 6" xfId="10491"/>
    <cellStyle name="Normal 5 2 2 6 2" xfId="21296"/>
    <cellStyle name="Normal 5 2 2 7" xfId="11325"/>
    <cellStyle name="Normal 5 2 2 8" xfId="22129"/>
    <cellStyle name="Normal 5 2 2 9" xfId="22683"/>
    <cellStyle name="Normal 5 2 3" xfId="788"/>
    <cellStyle name="Normal 5 2 3 2" xfId="1620"/>
    <cellStyle name="Normal 5 2 3 2 2" xfId="3284"/>
    <cellStyle name="Normal 5 2 3 2 2 2" xfId="8271"/>
    <cellStyle name="Normal 5 2 3 2 2 2 2" xfId="19076"/>
    <cellStyle name="Normal 5 2 3 2 2 3" xfId="14092"/>
    <cellStyle name="Normal 5 2 3 2 2 4" xfId="25449"/>
    <cellStyle name="Normal 5 2 3 2 3" xfId="4948"/>
    <cellStyle name="Normal 5 2 3 2 3 2" xfId="9932"/>
    <cellStyle name="Normal 5 2 3 2 3 2 2" xfId="20737"/>
    <cellStyle name="Normal 5 2 3 2 3 3" xfId="15753"/>
    <cellStyle name="Normal 5 2 3 2 3 4" xfId="27110"/>
    <cellStyle name="Normal 5 2 3 2 4" xfId="6610"/>
    <cellStyle name="Normal 5 2 3 2 4 2" xfId="17416"/>
    <cellStyle name="Normal 5 2 3 2 5" xfId="12432"/>
    <cellStyle name="Normal 5 2 3 2 6" xfId="23788"/>
    <cellStyle name="Normal 5 2 3 3" xfId="2453"/>
    <cellStyle name="Normal 5 2 3 3 2" xfId="7440"/>
    <cellStyle name="Normal 5 2 3 3 2 2" xfId="18245"/>
    <cellStyle name="Normal 5 2 3 3 3" xfId="13261"/>
    <cellStyle name="Normal 5 2 3 3 4" xfId="24618"/>
    <cellStyle name="Normal 5 2 3 4" xfId="4117"/>
    <cellStyle name="Normal 5 2 3 4 2" xfId="9101"/>
    <cellStyle name="Normal 5 2 3 4 2 2" xfId="19906"/>
    <cellStyle name="Normal 5 2 3 4 3" xfId="14922"/>
    <cellStyle name="Normal 5 2 3 4 4" xfId="26279"/>
    <cellStyle name="Normal 5 2 3 5" xfId="5779"/>
    <cellStyle name="Normal 5 2 3 5 2" xfId="16585"/>
    <cellStyle name="Normal 5 2 3 6" xfId="10765"/>
    <cellStyle name="Normal 5 2 3 6 2" xfId="21570"/>
    <cellStyle name="Normal 5 2 3 7" xfId="11600"/>
    <cellStyle name="Normal 5 2 3 8" xfId="22957"/>
    <cellStyle name="Normal 5 2 4" xfId="1067"/>
    <cellStyle name="Normal 5 2 4 2" xfId="2731"/>
    <cellStyle name="Normal 5 2 4 2 2" xfId="7718"/>
    <cellStyle name="Normal 5 2 4 2 2 2" xfId="18523"/>
    <cellStyle name="Normal 5 2 4 2 3" xfId="13539"/>
    <cellStyle name="Normal 5 2 4 2 4" xfId="24896"/>
    <cellStyle name="Normal 5 2 4 3" xfId="4395"/>
    <cellStyle name="Normal 5 2 4 3 2" xfId="9379"/>
    <cellStyle name="Normal 5 2 4 3 2 2" xfId="20184"/>
    <cellStyle name="Normal 5 2 4 3 3" xfId="15200"/>
    <cellStyle name="Normal 5 2 4 3 4" xfId="26557"/>
    <cellStyle name="Normal 5 2 4 4" xfId="6057"/>
    <cellStyle name="Normal 5 2 4 4 2" xfId="16863"/>
    <cellStyle name="Normal 5 2 4 5" xfId="11879"/>
    <cellStyle name="Normal 5 2 4 6" xfId="23235"/>
    <cellStyle name="Normal 5 2 5" xfId="1901"/>
    <cellStyle name="Normal 5 2 5 2" xfId="6888"/>
    <cellStyle name="Normal 5 2 5 2 2" xfId="17694"/>
    <cellStyle name="Normal 5 2 5 3" xfId="12710"/>
    <cellStyle name="Normal 5 2 5 4" xfId="24067"/>
    <cellStyle name="Normal 5 2 6" xfId="3566"/>
    <cellStyle name="Normal 5 2 6 2" xfId="8550"/>
    <cellStyle name="Normal 5 2 6 2 2" xfId="19355"/>
    <cellStyle name="Normal 5 2 6 3" xfId="14371"/>
    <cellStyle name="Normal 5 2 6 4" xfId="25728"/>
    <cellStyle name="Normal 5 2 7" xfId="5227"/>
    <cellStyle name="Normal 5 2 7 2" xfId="16034"/>
    <cellStyle name="Normal 5 2 8" xfId="10211"/>
    <cellStyle name="Normal 5 2 8 2" xfId="21016"/>
    <cellStyle name="Normal 5 2 9" xfId="11045"/>
    <cellStyle name="Normal 5 3" xfId="251"/>
    <cellStyle name="Normal 5 3 10" xfId="21904"/>
    <cellStyle name="Normal 5 3 11" xfId="22457"/>
    <cellStyle name="Normal 5 3 2" xfId="568"/>
    <cellStyle name="Normal 5 3 2 2" xfId="1400"/>
    <cellStyle name="Normal 5 3 2 2 2" xfId="3064"/>
    <cellStyle name="Normal 5 3 2 2 2 2" xfId="8051"/>
    <cellStyle name="Normal 5 3 2 2 2 2 2" xfId="18856"/>
    <cellStyle name="Normal 5 3 2 2 2 3" xfId="13872"/>
    <cellStyle name="Normal 5 3 2 2 2 4" xfId="25229"/>
    <cellStyle name="Normal 5 3 2 2 3" xfId="4728"/>
    <cellStyle name="Normal 5 3 2 2 3 2" xfId="9712"/>
    <cellStyle name="Normal 5 3 2 2 3 2 2" xfId="20517"/>
    <cellStyle name="Normal 5 3 2 2 3 3" xfId="15533"/>
    <cellStyle name="Normal 5 3 2 2 3 4" xfId="26890"/>
    <cellStyle name="Normal 5 3 2 2 4" xfId="6390"/>
    <cellStyle name="Normal 5 3 2 2 4 2" xfId="17196"/>
    <cellStyle name="Normal 5 3 2 2 5" xfId="12212"/>
    <cellStyle name="Normal 5 3 2 2 6" xfId="23568"/>
    <cellStyle name="Normal 5 3 2 3" xfId="2233"/>
    <cellStyle name="Normal 5 3 2 3 2" xfId="7220"/>
    <cellStyle name="Normal 5 3 2 3 2 2" xfId="18025"/>
    <cellStyle name="Normal 5 3 2 3 3" xfId="13041"/>
    <cellStyle name="Normal 5 3 2 3 4" xfId="24398"/>
    <cellStyle name="Normal 5 3 2 4" xfId="3897"/>
    <cellStyle name="Normal 5 3 2 4 2" xfId="8881"/>
    <cellStyle name="Normal 5 3 2 4 2 2" xfId="19686"/>
    <cellStyle name="Normal 5 3 2 4 3" xfId="14702"/>
    <cellStyle name="Normal 5 3 2 4 4" xfId="26059"/>
    <cellStyle name="Normal 5 3 2 5" xfId="5559"/>
    <cellStyle name="Normal 5 3 2 5 2" xfId="16365"/>
    <cellStyle name="Normal 5 3 2 6" xfId="10545"/>
    <cellStyle name="Normal 5 3 2 6 2" xfId="21350"/>
    <cellStyle name="Normal 5 3 2 7" xfId="11379"/>
    <cellStyle name="Normal 5 3 2 8" xfId="22183"/>
    <cellStyle name="Normal 5 3 2 9" xfId="22737"/>
    <cellStyle name="Normal 5 3 3" xfId="842"/>
    <cellStyle name="Normal 5 3 3 2" xfId="1674"/>
    <cellStyle name="Normal 5 3 3 2 2" xfId="3338"/>
    <cellStyle name="Normal 5 3 3 2 2 2" xfId="8325"/>
    <cellStyle name="Normal 5 3 3 2 2 2 2" xfId="19130"/>
    <cellStyle name="Normal 5 3 3 2 2 3" xfId="14146"/>
    <cellStyle name="Normal 5 3 3 2 2 4" xfId="25503"/>
    <cellStyle name="Normal 5 3 3 2 3" xfId="5002"/>
    <cellStyle name="Normal 5 3 3 2 3 2" xfId="9986"/>
    <cellStyle name="Normal 5 3 3 2 3 2 2" xfId="20791"/>
    <cellStyle name="Normal 5 3 3 2 3 3" xfId="15807"/>
    <cellStyle name="Normal 5 3 3 2 3 4" xfId="27164"/>
    <cellStyle name="Normal 5 3 3 2 4" xfId="6664"/>
    <cellStyle name="Normal 5 3 3 2 4 2" xfId="17470"/>
    <cellStyle name="Normal 5 3 3 2 5" xfId="12486"/>
    <cellStyle name="Normal 5 3 3 2 6" xfId="23842"/>
    <cellStyle name="Normal 5 3 3 3" xfId="2507"/>
    <cellStyle name="Normal 5 3 3 3 2" xfId="7494"/>
    <cellStyle name="Normal 5 3 3 3 2 2" xfId="18299"/>
    <cellStyle name="Normal 5 3 3 3 3" xfId="13315"/>
    <cellStyle name="Normal 5 3 3 3 4" xfId="24672"/>
    <cellStyle name="Normal 5 3 3 4" xfId="4171"/>
    <cellStyle name="Normal 5 3 3 4 2" xfId="9155"/>
    <cellStyle name="Normal 5 3 3 4 2 2" xfId="19960"/>
    <cellStyle name="Normal 5 3 3 4 3" xfId="14976"/>
    <cellStyle name="Normal 5 3 3 4 4" xfId="26333"/>
    <cellStyle name="Normal 5 3 3 5" xfId="5833"/>
    <cellStyle name="Normal 5 3 3 5 2" xfId="16639"/>
    <cellStyle name="Normal 5 3 3 6" xfId="10819"/>
    <cellStyle name="Normal 5 3 3 6 2" xfId="21624"/>
    <cellStyle name="Normal 5 3 3 7" xfId="11654"/>
    <cellStyle name="Normal 5 3 3 8" xfId="23011"/>
    <cellStyle name="Normal 5 3 4" xfId="1121"/>
    <cellStyle name="Normal 5 3 4 2" xfId="2785"/>
    <cellStyle name="Normal 5 3 4 2 2" xfId="7772"/>
    <cellStyle name="Normal 5 3 4 2 2 2" xfId="18577"/>
    <cellStyle name="Normal 5 3 4 2 3" xfId="13593"/>
    <cellStyle name="Normal 5 3 4 2 4" xfId="24950"/>
    <cellStyle name="Normal 5 3 4 3" xfId="4449"/>
    <cellStyle name="Normal 5 3 4 3 2" xfId="9433"/>
    <cellStyle name="Normal 5 3 4 3 2 2" xfId="20238"/>
    <cellStyle name="Normal 5 3 4 3 3" xfId="15254"/>
    <cellStyle name="Normal 5 3 4 3 4" xfId="26611"/>
    <cellStyle name="Normal 5 3 4 4" xfId="6111"/>
    <cellStyle name="Normal 5 3 4 4 2" xfId="16917"/>
    <cellStyle name="Normal 5 3 4 5" xfId="11933"/>
    <cellStyle name="Normal 5 3 4 6" xfId="23289"/>
    <cellStyle name="Normal 5 3 5" xfId="1955"/>
    <cellStyle name="Normal 5 3 5 2" xfId="6942"/>
    <cellStyle name="Normal 5 3 5 2 2" xfId="17748"/>
    <cellStyle name="Normal 5 3 5 3" xfId="12764"/>
    <cellStyle name="Normal 5 3 5 4" xfId="24121"/>
    <cellStyle name="Normal 5 3 6" xfId="3620"/>
    <cellStyle name="Normal 5 3 6 2" xfId="8604"/>
    <cellStyle name="Normal 5 3 6 2 2" xfId="19409"/>
    <cellStyle name="Normal 5 3 6 3" xfId="14425"/>
    <cellStyle name="Normal 5 3 6 4" xfId="25782"/>
    <cellStyle name="Normal 5 3 7" xfId="5281"/>
    <cellStyle name="Normal 5 3 7 2" xfId="16088"/>
    <cellStyle name="Normal 5 3 8" xfId="10265"/>
    <cellStyle name="Normal 5 3 8 2" xfId="21070"/>
    <cellStyle name="Normal 5 3 9" xfId="11099"/>
    <cellStyle name="Normal 5 4" xfId="306"/>
    <cellStyle name="Normal 5 4 10" xfId="21959"/>
    <cellStyle name="Normal 5 4 11" xfId="22512"/>
    <cellStyle name="Normal 5 4 2" xfId="623"/>
    <cellStyle name="Normal 5 4 2 2" xfId="1455"/>
    <cellStyle name="Normal 5 4 2 2 2" xfId="3119"/>
    <cellStyle name="Normal 5 4 2 2 2 2" xfId="8106"/>
    <cellStyle name="Normal 5 4 2 2 2 2 2" xfId="18911"/>
    <cellStyle name="Normal 5 4 2 2 2 3" xfId="13927"/>
    <cellStyle name="Normal 5 4 2 2 2 4" xfId="25284"/>
    <cellStyle name="Normal 5 4 2 2 3" xfId="4783"/>
    <cellStyle name="Normal 5 4 2 2 3 2" xfId="9767"/>
    <cellStyle name="Normal 5 4 2 2 3 2 2" xfId="20572"/>
    <cellStyle name="Normal 5 4 2 2 3 3" xfId="15588"/>
    <cellStyle name="Normal 5 4 2 2 3 4" xfId="26945"/>
    <cellStyle name="Normal 5 4 2 2 4" xfId="6445"/>
    <cellStyle name="Normal 5 4 2 2 4 2" xfId="17251"/>
    <cellStyle name="Normal 5 4 2 2 5" xfId="12267"/>
    <cellStyle name="Normal 5 4 2 2 6" xfId="23623"/>
    <cellStyle name="Normal 5 4 2 3" xfId="2288"/>
    <cellStyle name="Normal 5 4 2 3 2" xfId="7275"/>
    <cellStyle name="Normal 5 4 2 3 2 2" xfId="18080"/>
    <cellStyle name="Normal 5 4 2 3 3" xfId="13096"/>
    <cellStyle name="Normal 5 4 2 3 4" xfId="24453"/>
    <cellStyle name="Normal 5 4 2 4" xfId="3952"/>
    <cellStyle name="Normal 5 4 2 4 2" xfId="8936"/>
    <cellStyle name="Normal 5 4 2 4 2 2" xfId="19741"/>
    <cellStyle name="Normal 5 4 2 4 3" xfId="14757"/>
    <cellStyle name="Normal 5 4 2 4 4" xfId="26114"/>
    <cellStyle name="Normal 5 4 2 5" xfId="5614"/>
    <cellStyle name="Normal 5 4 2 5 2" xfId="16420"/>
    <cellStyle name="Normal 5 4 2 6" xfId="10600"/>
    <cellStyle name="Normal 5 4 2 6 2" xfId="21405"/>
    <cellStyle name="Normal 5 4 2 7" xfId="11434"/>
    <cellStyle name="Normal 5 4 2 8" xfId="22238"/>
    <cellStyle name="Normal 5 4 2 9" xfId="22792"/>
    <cellStyle name="Normal 5 4 3" xfId="897"/>
    <cellStyle name="Normal 5 4 3 2" xfId="1729"/>
    <cellStyle name="Normal 5 4 3 2 2" xfId="3393"/>
    <cellStyle name="Normal 5 4 3 2 2 2" xfId="8380"/>
    <cellStyle name="Normal 5 4 3 2 2 2 2" xfId="19185"/>
    <cellStyle name="Normal 5 4 3 2 2 3" xfId="14201"/>
    <cellStyle name="Normal 5 4 3 2 2 4" xfId="25558"/>
    <cellStyle name="Normal 5 4 3 2 3" xfId="5057"/>
    <cellStyle name="Normal 5 4 3 2 3 2" xfId="10041"/>
    <cellStyle name="Normal 5 4 3 2 3 2 2" xfId="20846"/>
    <cellStyle name="Normal 5 4 3 2 3 3" xfId="15862"/>
    <cellStyle name="Normal 5 4 3 2 3 4" xfId="27219"/>
    <cellStyle name="Normal 5 4 3 2 4" xfId="6719"/>
    <cellStyle name="Normal 5 4 3 2 4 2" xfId="17525"/>
    <cellStyle name="Normal 5 4 3 2 5" xfId="12541"/>
    <cellStyle name="Normal 5 4 3 2 6" xfId="23897"/>
    <cellStyle name="Normal 5 4 3 3" xfId="2562"/>
    <cellStyle name="Normal 5 4 3 3 2" xfId="7549"/>
    <cellStyle name="Normal 5 4 3 3 2 2" xfId="18354"/>
    <cellStyle name="Normal 5 4 3 3 3" xfId="13370"/>
    <cellStyle name="Normal 5 4 3 3 4" xfId="24727"/>
    <cellStyle name="Normal 5 4 3 4" xfId="4226"/>
    <cellStyle name="Normal 5 4 3 4 2" xfId="9210"/>
    <cellStyle name="Normal 5 4 3 4 2 2" xfId="20015"/>
    <cellStyle name="Normal 5 4 3 4 3" xfId="15031"/>
    <cellStyle name="Normal 5 4 3 4 4" xfId="26388"/>
    <cellStyle name="Normal 5 4 3 5" xfId="5888"/>
    <cellStyle name="Normal 5 4 3 5 2" xfId="16694"/>
    <cellStyle name="Normal 5 4 3 6" xfId="10874"/>
    <cellStyle name="Normal 5 4 3 6 2" xfId="21679"/>
    <cellStyle name="Normal 5 4 3 7" xfId="11709"/>
    <cellStyle name="Normal 5 4 3 8" xfId="23066"/>
    <cellStyle name="Normal 5 4 4" xfId="1176"/>
    <cellStyle name="Normal 5 4 4 2" xfId="2840"/>
    <cellStyle name="Normal 5 4 4 2 2" xfId="7827"/>
    <cellStyle name="Normal 5 4 4 2 2 2" xfId="18632"/>
    <cellStyle name="Normal 5 4 4 2 3" xfId="13648"/>
    <cellStyle name="Normal 5 4 4 2 4" xfId="25005"/>
    <cellStyle name="Normal 5 4 4 3" xfId="4504"/>
    <cellStyle name="Normal 5 4 4 3 2" xfId="9488"/>
    <cellStyle name="Normal 5 4 4 3 2 2" xfId="20293"/>
    <cellStyle name="Normal 5 4 4 3 3" xfId="15309"/>
    <cellStyle name="Normal 5 4 4 3 4" xfId="26666"/>
    <cellStyle name="Normal 5 4 4 4" xfId="6166"/>
    <cellStyle name="Normal 5 4 4 4 2" xfId="16972"/>
    <cellStyle name="Normal 5 4 4 5" xfId="11988"/>
    <cellStyle name="Normal 5 4 4 6" xfId="23344"/>
    <cellStyle name="Normal 5 4 5" xfId="2010"/>
    <cellStyle name="Normal 5 4 5 2" xfId="6997"/>
    <cellStyle name="Normal 5 4 5 2 2" xfId="17803"/>
    <cellStyle name="Normal 5 4 5 3" xfId="12819"/>
    <cellStyle name="Normal 5 4 5 4" xfId="24176"/>
    <cellStyle name="Normal 5 4 6" xfId="3675"/>
    <cellStyle name="Normal 5 4 6 2" xfId="8659"/>
    <cellStyle name="Normal 5 4 6 2 2" xfId="19464"/>
    <cellStyle name="Normal 5 4 6 3" xfId="14480"/>
    <cellStyle name="Normal 5 4 6 4" xfId="25837"/>
    <cellStyle name="Normal 5 4 7" xfId="5336"/>
    <cellStyle name="Normal 5 4 7 2" xfId="16143"/>
    <cellStyle name="Normal 5 4 8" xfId="10320"/>
    <cellStyle name="Normal 5 4 8 2" xfId="21125"/>
    <cellStyle name="Normal 5 4 9" xfId="11154"/>
    <cellStyle name="Normal 5 5" xfId="362"/>
    <cellStyle name="Normal 5 5 10" xfId="22015"/>
    <cellStyle name="Normal 5 5 11" xfId="22568"/>
    <cellStyle name="Normal 5 5 2" xfId="679"/>
    <cellStyle name="Normal 5 5 2 2" xfId="1511"/>
    <cellStyle name="Normal 5 5 2 2 2" xfId="3175"/>
    <cellStyle name="Normal 5 5 2 2 2 2" xfId="8162"/>
    <cellStyle name="Normal 5 5 2 2 2 2 2" xfId="18967"/>
    <cellStyle name="Normal 5 5 2 2 2 3" xfId="13983"/>
    <cellStyle name="Normal 5 5 2 2 2 4" xfId="25340"/>
    <cellStyle name="Normal 5 5 2 2 3" xfId="4839"/>
    <cellStyle name="Normal 5 5 2 2 3 2" xfId="9823"/>
    <cellStyle name="Normal 5 5 2 2 3 2 2" xfId="20628"/>
    <cellStyle name="Normal 5 5 2 2 3 3" xfId="15644"/>
    <cellStyle name="Normal 5 5 2 2 3 4" xfId="27001"/>
    <cellStyle name="Normal 5 5 2 2 4" xfId="6501"/>
    <cellStyle name="Normal 5 5 2 2 4 2" xfId="17307"/>
    <cellStyle name="Normal 5 5 2 2 5" xfId="12323"/>
    <cellStyle name="Normal 5 5 2 2 6" xfId="23679"/>
    <cellStyle name="Normal 5 5 2 3" xfId="2344"/>
    <cellStyle name="Normal 5 5 2 3 2" xfId="7331"/>
    <cellStyle name="Normal 5 5 2 3 2 2" xfId="18136"/>
    <cellStyle name="Normal 5 5 2 3 3" xfId="13152"/>
    <cellStyle name="Normal 5 5 2 3 4" xfId="24509"/>
    <cellStyle name="Normal 5 5 2 4" xfId="4008"/>
    <cellStyle name="Normal 5 5 2 4 2" xfId="8992"/>
    <cellStyle name="Normal 5 5 2 4 2 2" xfId="19797"/>
    <cellStyle name="Normal 5 5 2 4 3" xfId="14813"/>
    <cellStyle name="Normal 5 5 2 4 4" xfId="26170"/>
    <cellStyle name="Normal 5 5 2 5" xfId="5670"/>
    <cellStyle name="Normal 5 5 2 5 2" xfId="16476"/>
    <cellStyle name="Normal 5 5 2 6" xfId="10656"/>
    <cellStyle name="Normal 5 5 2 6 2" xfId="21461"/>
    <cellStyle name="Normal 5 5 2 7" xfId="11490"/>
    <cellStyle name="Normal 5 5 2 8" xfId="22294"/>
    <cellStyle name="Normal 5 5 2 9" xfId="22848"/>
    <cellStyle name="Normal 5 5 3" xfId="953"/>
    <cellStyle name="Normal 5 5 3 2" xfId="1785"/>
    <cellStyle name="Normal 5 5 3 2 2" xfId="3449"/>
    <cellStyle name="Normal 5 5 3 2 2 2" xfId="8436"/>
    <cellStyle name="Normal 5 5 3 2 2 2 2" xfId="19241"/>
    <cellStyle name="Normal 5 5 3 2 2 3" xfId="14257"/>
    <cellStyle name="Normal 5 5 3 2 2 4" xfId="25614"/>
    <cellStyle name="Normal 5 5 3 2 3" xfId="5113"/>
    <cellStyle name="Normal 5 5 3 2 3 2" xfId="10097"/>
    <cellStyle name="Normal 5 5 3 2 3 2 2" xfId="20902"/>
    <cellStyle name="Normal 5 5 3 2 3 3" xfId="15918"/>
    <cellStyle name="Normal 5 5 3 2 3 4" xfId="27275"/>
    <cellStyle name="Normal 5 5 3 2 4" xfId="6775"/>
    <cellStyle name="Normal 5 5 3 2 4 2" xfId="17581"/>
    <cellStyle name="Normal 5 5 3 2 5" xfId="12597"/>
    <cellStyle name="Normal 5 5 3 2 6" xfId="23953"/>
    <cellStyle name="Normal 5 5 3 3" xfId="2618"/>
    <cellStyle name="Normal 5 5 3 3 2" xfId="7605"/>
    <cellStyle name="Normal 5 5 3 3 2 2" xfId="18410"/>
    <cellStyle name="Normal 5 5 3 3 3" xfId="13426"/>
    <cellStyle name="Normal 5 5 3 3 4" xfId="24783"/>
    <cellStyle name="Normal 5 5 3 4" xfId="4282"/>
    <cellStyle name="Normal 5 5 3 4 2" xfId="9266"/>
    <cellStyle name="Normal 5 5 3 4 2 2" xfId="20071"/>
    <cellStyle name="Normal 5 5 3 4 3" xfId="15087"/>
    <cellStyle name="Normal 5 5 3 4 4" xfId="26444"/>
    <cellStyle name="Normal 5 5 3 5" xfId="5944"/>
    <cellStyle name="Normal 5 5 3 5 2" xfId="16750"/>
    <cellStyle name="Normal 5 5 3 6" xfId="10930"/>
    <cellStyle name="Normal 5 5 3 6 2" xfId="21735"/>
    <cellStyle name="Normal 5 5 3 7" xfId="11765"/>
    <cellStyle name="Normal 5 5 3 8" xfId="23122"/>
    <cellStyle name="Normal 5 5 4" xfId="1232"/>
    <cellStyle name="Normal 5 5 4 2" xfId="2896"/>
    <cellStyle name="Normal 5 5 4 2 2" xfId="7883"/>
    <cellStyle name="Normal 5 5 4 2 2 2" xfId="18688"/>
    <cellStyle name="Normal 5 5 4 2 3" xfId="13704"/>
    <cellStyle name="Normal 5 5 4 2 4" xfId="25061"/>
    <cellStyle name="Normal 5 5 4 3" xfId="4560"/>
    <cellStyle name="Normal 5 5 4 3 2" xfId="9544"/>
    <cellStyle name="Normal 5 5 4 3 2 2" xfId="20349"/>
    <cellStyle name="Normal 5 5 4 3 3" xfId="15365"/>
    <cellStyle name="Normal 5 5 4 3 4" xfId="26722"/>
    <cellStyle name="Normal 5 5 4 4" xfId="6222"/>
    <cellStyle name="Normal 5 5 4 4 2" xfId="17028"/>
    <cellStyle name="Normal 5 5 4 5" xfId="12044"/>
    <cellStyle name="Normal 5 5 4 6" xfId="23400"/>
    <cellStyle name="Normal 5 5 5" xfId="2066"/>
    <cellStyle name="Normal 5 5 5 2" xfId="7053"/>
    <cellStyle name="Normal 5 5 5 2 2" xfId="17859"/>
    <cellStyle name="Normal 5 5 5 3" xfId="12875"/>
    <cellStyle name="Normal 5 5 5 4" xfId="24232"/>
    <cellStyle name="Normal 5 5 6" xfId="3731"/>
    <cellStyle name="Normal 5 5 6 2" xfId="8715"/>
    <cellStyle name="Normal 5 5 6 2 2" xfId="19520"/>
    <cellStyle name="Normal 5 5 6 3" xfId="14536"/>
    <cellStyle name="Normal 5 5 6 4" xfId="25893"/>
    <cellStyle name="Normal 5 5 7" xfId="5392"/>
    <cellStyle name="Normal 5 5 7 2" xfId="16199"/>
    <cellStyle name="Normal 5 5 8" xfId="10376"/>
    <cellStyle name="Normal 5 5 8 2" xfId="21181"/>
    <cellStyle name="Normal 5 5 9" xfId="11210"/>
    <cellStyle name="Normal 5 6" xfId="462"/>
    <cellStyle name="Normal 5 6 2" xfId="1292"/>
    <cellStyle name="Normal 5 6 2 2" xfId="2956"/>
    <cellStyle name="Normal 5 6 2 2 2" xfId="7943"/>
    <cellStyle name="Normal 5 6 2 2 2 2" xfId="18748"/>
    <cellStyle name="Normal 5 6 2 2 3" xfId="13764"/>
    <cellStyle name="Normal 5 6 2 2 4" xfId="25121"/>
    <cellStyle name="Normal 5 6 2 3" xfId="4620"/>
    <cellStyle name="Normal 5 6 2 3 2" xfId="9604"/>
    <cellStyle name="Normal 5 6 2 3 2 2" xfId="20409"/>
    <cellStyle name="Normal 5 6 2 3 3" xfId="15425"/>
    <cellStyle name="Normal 5 6 2 3 4" xfId="26782"/>
    <cellStyle name="Normal 5 6 2 4" xfId="6282"/>
    <cellStyle name="Normal 5 6 2 4 2" xfId="17088"/>
    <cellStyle name="Normal 5 6 2 5" xfId="12104"/>
    <cellStyle name="Normal 5 6 2 6" xfId="23460"/>
    <cellStyle name="Normal 5 6 3" xfId="2127"/>
    <cellStyle name="Normal 5 6 3 2" xfId="7114"/>
    <cellStyle name="Normal 5 6 3 2 2" xfId="17919"/>
    <cellStyle name="Normal 5 6 3 3" xfId="12935"/>
    <cellStyle name="Normal 5 6 3 4" xfId="24292"/>
    <cellStyle name="Normal 5 6 4" xfId="3791"/>
    <cellStyle name="Normal 5 6 4 2" xfId="8775"/>
    <cellStyle name="Normal 5 6 4 2 2" xfId="19580"/>
    <cellStyle name="Normal 5 6 4 3" xfId="14596"/>
    <cellStyle name="Normal 5 6 4 4" xfId="25953"/>
    <cellStyle name="Normal 5 6 5" xfId="5453"/>
    <cellStyle name="Normal 5 6 5 2" xfId="16259"/>
    <cellStyle name="Normal 5 6 6" xfId="10429"/>
    <cellStyle name="Normal 5 6 6 2" xfId="21234"/>
    <cellStyle name="Normal 5 6 7" xfId="11271"/>
    <cellStyle name="Normal 5 6 8" xfId="22075"/>
    <cellStyle name="Normal 5 6 9" xfId="22629"/>
    <cellStyle name="Normal 5 7" xfId="734"/>
    <cellStyle name="Normal 5 7 2" xfId="1566"/>
    <cellStyle name="Normal 5 7 2 2" xfId="3230"/>
    <cellStyle name="Normal 5 7 2 2 2" xfId="8217"/>
    <cellStyle name="Normal 5 7 2 2 2 2" xfId="19022"/>
    <cellStyle name="Normal 5 7 2 2 3" xfId="14038"/>
    <cellStyle name="Normal 5 7 2 2 4" xfId="25395"/>
    <cellStyle name="Normal 5 7 2 3" xfId="4894"/>
    <cellStyle name="Normal 5 7 2 3 2" xfId="9878"/>
    <cellStyle name="Normal 5 7 2 3 2 2" xfId="20683"/>
    <cellStyle name="Normal 5 7 2 3 3" xfId="15699"/>
    <cellStyle name="Normal 5 7 2 3 4" xfId="27056"/>
    <cellStyle name="Normal 5 7 2 4" xfId="6556"/>
    <cellStyle name="Normal 5 7 2 4 2" xfId="17362"/>
    <cellStyle name="Normal 5 7 2 5" xfId="12378"/>
    <cellStyle name="Normal 5 7 2 6" xfId="23734"/>
    <cellStyle name="Normal 5 7 3" xfId="2399"/>
    <cellStyle name="Normal 5 7 3 2" xfId="7386"/>
    <cellStyle name="Normal 5 7 3 2 2" xfId="18191"/>
    <cellStyle name="Normal 5 7 3 3" xfId="13207"/>
    <cellStyle name="Normal 5 7 3 4" xfId="24564"/>
    <cellStyle name="Normal 5 7 4" xfId="4063"/>
    <cellStyle name="Normal 5 7 4 2" xfId="9047"/>
    <cellStyle name="Normal 5 7 4 2 2" xfId="19852"/>
    <cellStyle name="Normal 5 7 4 3" xfId="14868"/>
    <cellStyle name="Normal 5 7 4 4" xfId="26225"/>
    <cellStyle name="Normal 5 7 5" xfId="5725"/>
    <cellStyle name="Normal 5 7 5 2" xfId="16531"/>
    <cellStyle name="Normal 5 7 6" xfId="10711"/>
    <cellStyle name="Normal 5 7 6 2" xfId="21516"/>
    <cellStyle name="Normal 5 7 7" xfId="11546"/>
    <cellStyle name="Normal 5 7 8" xfId="22903"/>
    <cellStyle name="Normal 5 8" xfId="1013"/>
    <cellStyle name="Normal 5 8 2" xfId="2677"/>
    <cellStyle name="Normal 5 8 2 2" xfId="7664"/>
    <cellStyle name="Normal 5 8 2 2 2" xfId="18469"/>
    <cellStyle name="Normal 5 8 2 3" xfId="13485"/>
    <cellStyle name="Normal 5 8 2 4" xfId="24842"/>
    <cellStyle name="Normal 5 8 3" xfId="4341"/>
    <cellStyle name="Normal 5 8 3 2" xfId="9325"/>
    <cellStyle name="Normal 5 8 3 2 2" xfId="20130"/>
    <cellStyle name="Normal 5 8 3 3" xfId="15146"/>
    <cellStyle name="Normal 5 8 3 4" xfId="26503"/>
    <cellStyle name="Normal 5 8 4" xfId="6003"/>
    <cellStyle name="Normal 5 8 4 2" xfId="16809"/>
    <cellStyle name="Normal 5 8 5" xfId="11825"/>
    <cellStyle name="Normal 5 8 6" xfId="23181"/>
    <cellStyle name="Normal 5 9" xfId="1848"/>
    <cellStyle name="Normal 5 9 2" xfId="6835"/>
    <cellStyle name="Normal 5 9 2 2" xfId="17641"/>
    <cellStyle name="Normal 5 9 3" xfId="12657"/>
    <cellStyle name="Normal 5 9 4" xfId="24014"/>
    <cellStyle name="Normal 6" xfId="95"/>
    <cellStyle name="Normal 6 10" xfId="1032"/>
    <cellStyle name="Normal 6 10 2" xfId="2696"/>
    <cellStyle name="Normal 6 10 2 2" xfId="7683"/>
    <cellStyle name="Normal 6 10 2 2 2" xfId="18488"/>
    <cellStyle name="Normal 6 10 2 3" xfId="13504"/>
    <cellStyle name="Normal 6 10 2 4" xfId="24861"/>
    <cellStyle name="Normal 6 10 3" xfId="4360"/>
    <cellStyle name="Normal 6 10 3 2" xfId="9344"/>
    <cellStyle name="Normal 6 10 3 2 2" xfId="20149"/>
    <cellStyle name="Normal 6 10 3 3" xfId="15165"/>
    <cellStyle name="Normal 6 10 3 4" xfId="26522"/>
    <cellStyle name="Normal 6 10 4" xfId="6022"/>
    <cellStyle name="Normal 6 10 4 2" xfId="16828"/>
    <cellStyle name="Normal 6 10 5" xfId="11844"/>
    <cellStyle name="Normal 6 10 6" xfId="23200"/>
    <cellStyle name="Normal 6 11" xfId="1867"/>
    <cellStyle name="Normal 6 11 2" xfId="6854"/>
    <cellStyle name="Normal 6 11 2 2" xfId="17660"/>
    <cellStyle name="Normal 6 11 3" xfId="12676"/>
    <cellStyle name="Normal 6 11 4" xfId="24033"/>
    <cellStyle name="Normal 6 12" xfId="3532"/>
    <cellStyle name="Normal 6 12 2" xfId="8516"/>
    <cellStyle name="Normal 6 12 2 2" xfId="19321"/>
    <cellStyle name="Normal 6 12 3" xfId="14337"/>
    <cellStyle name="Normal 6 12 4" xfId="25694"/>
    <cellStyle name="Normal 6 13" xfId="5193"/>
    <cellStyle name="Normal 6 13 2" xfId="16000"/>
    <cellStyle name="Normal 6 14" xfId="10176"/>
    <cellStyle name="Normal 6 14 2" xfId="20981"/>
    <cellStyle name="Normal 6 15" xfId="11010"/>
    <cellStyle name="Normal 6 16" xfId="21815"/>
    <cellStyle name="Normal 6 17" xfId="22368"/>
    <cellStyle name="Normal 6 2" xfId="215"/>
    <cellStyle name="Normal 6 2 10" xfId="21869"/>
    <cellStyle name="Normal 6 2 11" xfId="22422"/>
    <cellStyle name="Normal 6 2 2" xfId="533"/>
    <cellStyle name="Normal 6 2 2 2" xfId="1365"/>
    <cellStyle name="Normal 6 2 2 2 2" xfId="3029"/>
    <cellStyle name="Normal 6 2 2 2 2 2" xfId="8016"/>
    <cellStyle name="Normal 6 2 2 2 2 2 2" xfId="18821"/>
    <cellStyle name="Normal 6 2 2 2 2 3" xfId="13837"/>
    <cellStyle name="Normal 6 2 2 2 2 4" xfId="25194"/>
    <cellStyle name="Normal 6 2 2 2 3" xfId="4693"/>
    <cellStyle name="Normal 6 2 2 2 3 2" xfId="9677"/>
    <cellStyle name="Normal 6 2 2 2 3 2 2" xfId="20482"/>
    <cellStyle name="Normal 6 2 2 2 3 3" xfId="15498"/>
    <cellStyle name="Normal 6 2 2 2 3 4" xfId="26855"/>
    <cellStyle name="Normal 6 2 2 2 4" xfId="6355"/>
    <cellStyle name="Normal 6 2 2 2 4 2" xfId="17161"/>
    <cellStyle name="Normal 6 2 2 2 5" xfId="12177"/>
    <cellStyle name="Normal 6 2 2 2 6" xfId="23533"/>
    <cellStyle name="Normal 6 2 2 3" xfId="2198"/>
    <cellStyle name="Normal 6 2 2 3 2" xfId="7185"/>
    <cellStyle name="Normal 6 2 2 3 2 2" xfId="17990"/>
    <cellStyle name="Normal 6 2 2 3 3" xfId="13006"/>
    <cellStyle name="Normal 6 2 2 3 4" xfId="24363"/>
    <cellStyle name="Normal 6 2 2 4" xfId="3862"/>
    <cellStyle name="Normal 6 2 2 4 2" xfId="8846"/>
    <cellStyle name="Normal 6 2 2 4 2 2" xfId="19651"/>
    <cellStyle name="Normal 6 2 2 4 3" xfId="14667"/>
    <cellStyle name="Normal 6 2 2 4 4" xfId="26024"/>
    <cellStyle name="Normal 6 2 2 5" xfId="5524"/>
    <cellStyle name="Normal 6 2 2 5 2" xfId="16330"/>
    <cellStyle name="Normal 6 2 2 6" xfId="10510"/>
    <cellStyle name="Normal 6 2 2 6 2" xfId="21315"/>
    <cellStyle name="Normal 6 2 2 7" xfId="11344"/>
    <cellStyle name="Normal 6 2 2 8" xfId="22148"/>
    <cellStyle name="Normal 6 2 2 9" xfId="22702"/>
    <cellStyle name="Normal 6 2 3" xfId="807"/>
    <cellStyle name="Normal 6 2 3 2" xfId="1639"/>
    <cellStyle name="Normal 6 2 3 2 2" xfId="3303"/>
    <cellStyle name="Normal 6 2 3 2 2 2" xfId="8290"/>
    <cellStyle name="Normal 6 2 3 2 2 2 2" xfId="19095"/>
    <cellStyle name="Normal 6 2 3 2 2 3" xfId="14111"/>
    <cellStyle name="Normal 6 2 3 2 2 4" xfId="25468"/>
    <cellStyle name="Normal 6 2 3 2 3" xfId="4967"/>
    <cellStyle name="Normal 6 2 3 2 3 2" xfId="9951"/>
    <cellStyle name="Normal 6 2 3 2 3 2 2" xfId="20756"/>
    <cellStyle name="Normal 6 2 3 2 3 3" xfId="15772"/>
    <cellStyle name="Normal 6 2 3 2 3 4" xfId="27129"/>
    <cellStyle name="Normal 6 2 3 2 4" xfId="6629"/>
    <cellStyle name="Normal 6 2 3 2 4 2" xfId="17435"/>
    <cellStyle name="Normal 6 2 3 2 5" xfId="12451"/>
    <cellStyle name="Normal 6 2 3 2 6" xfId="23807"/>
    <cellStyle name="Normal 6 2 3 3" xfId="2472"/>
    <cellStyle name="Normal 6 2 3 3 2" xfId="7459"/>
    <cellStyle name="Normal 6 2 3 3 2 2" xfId="18264"/>
    <cellStyle name="Normal 6 2 3 3 3" xfId="13280"/>
    <cellStyle name="Normal 6 2 3 3 4" xfId="24637"/>
    <cellStyle name="Normal 6 2 3 4" xfId="4136"/>
    <cellStyle name="Normal 6 2 3 4 2" xfId="9120"/>
    <cellStyle name="Normal 6 2 3 4 2 2" xfId="19925"/>
    <cellStyle name="Normal 6 2 3 4 3" xfId="14941"/>
    <cellStyle name="Normal 6 2 3 4 4" xfId="26298"/>
    <cellStyle name="Normal 6 2 3 5" xfId="5798"/>
    <cellStyle name="Normal 6 2 3 5 2" xfId="16604"/>
    <cellStyle name="Normal 6 2 3 6" xfId="10784"/>
    <cellStyle name="Normal 6 2 3 6 2" xfId="21589"/>
    <cellStyle name="Normal 6 2 3 7" xfId="11619"/>
    <cellStyle name="Normal 6 2 3 8" xfId="22976"/>
    <cellStyle name="Normal 6 2 4" xfId="1086"/>
    <cellStyle name="Normal 6 2 4 2" xfId="2750"/>
    <cellStyle name="Normal 6 2 4 2 2" xfId="7737"/>
    <cellStyle name="Normal 6 2 4 2 2 2" xfId="18542"/>
    <cellStyle name="Normal 6 2 4 2 3" xfId="13558"/>
    <cellStyle name="Normal 6 2 4 2 4" xfId="24915"/>
    <cellStyle name="Normal 6 2 4 3" xfId="4414"/>
    <cellStyle name="Normal 6 2 4 3 2" xfId="9398"/>
    <cellStyle name="Normal 6 2 4 3 2 2" xfId="20203"/>
    <cellStyle name="Normal 6 2 4 3 3" xfId="15219"/>
    <cellStyle name="Normal 6 2 4 3 4" xfId="26576"/>
    <cellStyle name="Normal 6 2 4 4" xfId="6076"/>
    <cellStyle name="Normal 6 2 4 4 2" xfId="16882"/>
    <cellStyle name="Normal 6 2 4 5" xfId="11898"/>
    <cellStyle name="Normal 6 2 4 6" xfId="23254"/>
    <cellStyle name="Normal 6 2 5" xfId="1920"/>
    <cellStyle name="Normal 6 2 5 2" xfId="6907"/>
    <cellStyle name="Normal 6 2 5 2 2" xfId="17713"/>
    <cellStyle name="Normal 6 2 5 3" xfId="12729"/>
    <cellStyle name="Normal 6 2 5 4" xfId="24086"/>
    <cellStyle name="Normal 6 2 6" xfId="3585"/>
    <cellStyle name="Normal 6 2 6 2" xfId="8569"/>
    <cellStyle name="Normal 6 2 6 2 2" xfId="19374"/>
    <cellStyle name="Normal 6 2 6 3" xfId="14390"/>
    <cellStyle name="Normal 6 2 6 4" xfId="25747"/>
    <cellStyle name="Normal 6 2 7" xfId="5246"/>
    <cellStyle name="Normal 6 2 7 2" xfId="16053"/>
    <cellStyle name="Normal 6 2 8" xfId="10230"/>
    <cellStyle name="Normal 6 2 8 2" xfId="21035"/>
    <cellStyle name="Normal 6 2 9" xfId="11064"/>
    <cellStyle name="Normal 6 3" xfId="270"/>
    <cellStyle name="Normal 6 3 10" xfId="21923"/>
    <cellStyle name="Normal 6 3 11" xfId="22476"/>
    <cellStyle name="Normal 6 3 2" xfId="587"/>
    <cellStyle name="Normal 6 3 2 2" xfId="1419"/>
    <cellStyle name="Normal 6 3 2 2 2" xfId="3083"/>
    <cellStyle name="Normal 6 3 2 2 2 2" xfId="8070"/>
    <cellStyle name="Normal 6 3 2 2 2 2 2" xfId="18875"/>
    <cellStyle name="Normal 6 3 2 2 2 3" xfId="13891"/>
    <cellStyle name="Normal 6 3 2 2 2 4" xfId="25248"/>
    <cellStyle name="Normal 6 3 2 2 3" xfId="4747"/>
    <cellStyle name="Normal 6 3 2 2 3 2" xfId="9731"/>
    <cellStyle name="Normal 6 3 2 2 3 2 2" xfId="20536"/>
    <cellStyle name="Normal 6 3 2 2 3 3" xfId="15552"/>
    <cellStyle name="Normal 6 3 2 2 3 4" xfId="26909"/>
    <cellStyle name="Normal 6 3 2 2 4" xfId="6409"/>
    <cellStyle name="Normal 6 3 2 2 4 2" xfId="17215"/>
    <cellStyle name="Normal 6 3 2 2 5" xfId="12231"/>
    <cellStyle name="Normal 6 3 2 2 6" xfId="23587"/>
    <cellStyle name="Normal 6 3 2 3" xfId="2252"/>
    <cellStyle name="Normal 6 3 2 3 2" xfId="7239"/>
    <cellStyle name="Normal 6 3 2 3 2 2" xfId="18044"/>
    <cellStyle name="Normal 6 3 2 3 3" xfId="13060"/>
    <cellStyle name="Normal 6 3 2 3 4" xfId="24417"/>
    <cellStyle name="Normal 6 3 2 4" xfId="3916"/>
    <cellStyle name="Normal 6 3 2 4 2" xfId="8900"/>
    <cellStyle name="Normal 6 3 2 4 2 2" xfId="19705"/>
    <cellStyle name="Normal 6 3 2 4 3" xfId="14721"/>
    <cellStyle name="Normal 6 3 2 4 4" xfId="26078"/>
    <cellStyle name="Normal 6 3 2 5" xfId="5578"/>
    <cellStyle name="Normal 6 3 2 5 2" xfId="16384"/>
    <cellStyle name="Normal 6 3 2 6" xfId="10564"/>
    <cellStyle name="Normal 6 3 2 6 2" xfId="21369"/>
    <cellStyle name="Normal 6 3 2 7" xfId="11398"/>
    <cellStyle name="Normal 6 3 2 8" xfId="22202"/>
    <cellStyle name="Normal 6 3 2 9" xfId="22756"/>
    <cellStyle name="Normal 6 3 3" xfId="861"/>
    <cellStyle name="Normal 6 3 3 2" xfId="1693"/>
    <cellStyle name="Normal 6 3 3 2 2" xfId="3357"/>
    <cellStyle name="Normal 6 3 3 2 2 2" xfId="8344"/>
    <cellStyle name="Normal 6 3 3 2 2 2 2" xfId="19149"/>
    <cellStyle name="Normal 6 3 3 2 2 3" xfId="14165"/>
    <cellStyle name="Normal 6 3 3 2 2 4" xfId="25522"/>
    <cellStyle name="Normal 6 3 3 2 3" xfId="5021"/>
    <cellStyle name="Normal 6 3 3 2 3 2" xfId="10005"/>
    <cellStyle name="Normal 6 3 3 2 3 2 2" xfId="20810"/>
    <cellStyle name="Normal 6 3 3 2 3 3" xfId="15826"/>
    <cellStyle name="Normal 6 3 3 2 3 4" xfId="27183"/>
    <cellStyle name="Normal 6 3 3 2 4" xfId="6683"/>
    <cellStyle name="Normal 6 3 3 2 4 2" xfId="17489"/>
    <cellStyle name="Normal 6 3 3 2 5" xfId="12505"/>
    <cellStyle name="Normal 6 3 3 2 6" xfId="23861"/>
    <cellStyle name="Normal 6 3 3 3" xfId="2526"/>
    <cellStyle name="Normal 6 3 3 3 2" xfId="7513"/>
    <cellStyle name="Normal 6 3 3 3 2 2" xfId="18318"/>
    <cellStyle name="Normal 6 3 3 3 3" xfId="13334"/>
    <cellStyle name="Normal 6 3 3 3 4" xfId="24691"/>
    <cellStyle name="Normal 6 3 3 4" xfId="4190"/>
    <cellStyle name="Normal 6 3 3 4 2" xfId="9174"/>
    <cellStyle name="Normal 6 3 3 4 2 2" xfId="19979"/>
    <cellStyle name="Normal 6 3 3 4 3" xfId="14995"/>
    <cellStyle name="Normal 6 3 3 4 4" xfId="26352"/>
    <cellStyle name="Normal 6 3 3 5" xfId="5852"/>
    <cellStyle name="Normal 6 3 3 5 2" xfId="16658"/>
    <cellStyle name="Normal 6 3 3 6" xfId="10838"/>
    <cellStyle name="Normal 6 3 3 6 2" xfId="21643"/>
    <cellStyle name="Normal 6 3 3 7" xfId="11673"/>
    <cellStyle name="Normal 6 3 3 8" xfId="23030"/>
    <cellStyle name="Normal 6 3 4" xfId="1140"/>
    <cellStyle name="Normal 6 3 4 2" xfId="2804"/>
    <cellStyle name="Normal 6 3 4 2 2" xfId="7791"/>
    <cellStyle name="Normal 6 3 4 2 2 2" xfId="18596"/>
    <cellStyle name="Normal 6 3 4 2 3" xfId="13612"/>
    <cellStyle name="Normal 6 3 4 2 4" xfId="24969"/>
    <cellStyle name="Normal 6 3 4 3" xfId="4468"/>
    <cellStyle name="Normal 6 3 4 3 2" xfId="9452"/>
    <cellStyle name="Normal 6 3 4 3 2 2" xfId="20257"/>
    <cellStyle name="Normal 6 3 4 3 3" xfId="15273"/>
    <cellStyle name="Normal 6 3 4 3 4" xfId="26630"/>
    <cellStyle name="Normal 6 3 4 4" xfId="6130"/>
    <cellStyle name="Normal 6 3 4 4 2" xfId="16936"/>
    <cellStyle name="Normal 6 3 4 5" xfId="11952"/>
    <cellStyle name="Normal 6 3 4 6" xfId="23308"/>
    <cellStyle name="Normal 6 3 5" xfId="1974"/>
    <cellStyle name="Normal 6 3 5 2" xfId="6961"/>
    <cellStyle name="Normal 6 3 5 2 2" xfId="17767"/>
    <cellStyle name="Normal 6 3 5 3" xfId="12783"/>
    <cellStyle name="Normal 6 3 5 4" xfId="24140"/>
    <cellStyle name="Normal 6 3 6" xfId="3639"/>
    <cellStyle name="Normal 6 3 6 2" xfId="8623"/>
    <cellStyle name="Normal 6 3 6 2 2" xfId="19428"/>
    <cellStyle name="Normal 6 3 6 3" xfId="14444"/>
    <cellStyle name="Normal 6 3 6 4" xfId="25801"/>
    <cellStyle name="Normal 6 3 7" xfId="5300"/>
    <cellStyle name="Normal 6 3 7 2" xfId="16107"/>
    <cellStyle name="Normal 6 3 8" xfId="10284"/>
    <cellStyle name="Normal 6 3 8 2" xfId="21089"/>
    <cellStyle name="Normal 6 3 9" xfId="11118"/>
    <cellStyle name="Normal 6 4" xfId="325"/>
    <cellStyle name="Normal 6 4 10" xfId="21978"/>
    <cellStyle name="Normal 6 4 11" xfId="22531"/>
    <cellStyle name="Normal 6 4 2" xfId="642"/>
    <cellStyle name="Normal 6 4 2 2" xfId="1474"/>
    <cellStyle name="Normal 6 4 2 2 2" xfId="3138"/>
    <cellStyle name="Normal 6 4 2 2 2 2" xfId="8125"/>
    <cellStyle name="Normal 6 4 2 2 2 2 2" xfId="18930"/>
    <cellStyle name="Normal 6 4 2 2 2 3" xfId="13946"/>
    <cellStyle name="Normal 6 4 2 2 2 4" xfId="25303"/>
    <cellStyle name="Normal 6 4 2 2 3" xfId="4802"/>
    <cellStyle name="Normal 6 4 2 2 3 2" xfId="9786"/>
    <cellStyle name="Normal 6 4 2 2 3 2 2" xfId="20591"/>
    <cellStyle name="Normal 6 4 2 2 3 3" xfId="15607"/>
    <cellStyle name="Normal 6 4 2 2 3 4" xfId="26964"/>
    <cellStyle name="Normal 6 4 2 2 4" xfId="6464"/>
    <cellStyle name="Normal 6 4 2 2 4 2" xfId="17270"/>
    <cellStyle name="Normal 6 4 2 2 5" xfId="12286"/>
    <cellStyle name="Normal 6 4 2 2 6" xfId="23642"/>
    <cellStyle name="Normal 6 4 2 3" xfId="2307"/>
    <cellStyle name="Normal 6 4 2 3 2" xfId="7294"/>
    <cellStyle name="Normal 6 4 2 3 2 2" xfId="18099"/>
    <cellStyle name="Normal 6 4 2 3 3" xfId="13115"/>
    <cellStyle name="Normal 6 4 2 3 4" xfId="24472"/>
    <cellStyle name="Normal 6 4 2 4" xfId="3971"/>
    <cellStyle name="Normal 6 4 2 4 2" xfId="8955"/>
    <cellStyle name="Normal 6 4 2 4 2 2" xfId="19760"/>
    <cellStyle name="Normal 6 4 2 4 3" xfId="14776"/>
    <cellStyle name="Normal 6 4 2 4 4" xfId="26133"/>
    <cellStyle name="Normal 6 4 2 5" xfId="5633"/>
    <cellStyle name="Normal 6 4 2 5 2" xfId="16439"/>
    <cellStyle name="Normal 6 4 2 6" xfId="10619"/>
    <cellStyle name="Normal 6 4 2 6 2" xfId="21424"/>
    <cellStyle name="Normal 6 4 2 7" xfId="11453"/>
    <cellStyle name="Normal 6 4 2 8" xfId="22257"/>
    <cellStyle name="Normal 6 4 2 9" xfId="22811"/>
    <cellStyle name="Normal 6 4 3" xfId="916"/>
    <cellStyle name="Normal 6 4 3 2" xfId="1748"/>
    <cellStyle name="Normal 6 4 3 2 2" xfId="3412"/>
    <cellStyle name="Normal 6 4 3 2 2 2" xfId="8399"/>
    <cellStyle name="Normal 6 4 3 2 2 2 2" xfId="19204"/>
    <cellStyle name="Normal 6 4 3 2 2 3" xfId="14220"/>
    <cellStyle name="Normal 6 4 3 2 2 4" xfId="25577"/>
    <cellStyle name="Normal 6 4 3 2 3" xfId="5076"/>
    <cellStyle name="Normal 6 4 3 2 3 2" xfId="10060"/>
    <cellStyle name="Normal 6 4 3 2 3 2 2" xfId="20865"/>
    <cellStyle name="Normal 6 4 3 2 3 3" xfId="15881"/>
    <cellStyle name="Normal 6 4 3 2 3 4" xfId="27238"/>
    <cellStyle name="Normal 6 4 3 2 4" xfId="6738"/>
    <cellStyle name="Normal 6 4 3 2 4 2" xfId="17544"/>
    <cellStyle name="Normal 6 4 3 2 5" xfId="12560"/>
    <cellStyle name="Normal 6 4 3 2 6" xfId="23916"/>
    <cellStyle name="Normal 6 4 3 3" xfId="2581"/>
    <cellStyle name="Normal 6 4 3 3 2" xfId="7568"/>
    <cellStyle name="Normal 6 4 3 3 2 2" xfId="18373"/>
    <cellStyle name="Normal 6 4 3 3 3" xfId="13389"/>
    <cellStyle name="Normal 6 4 3 3 4" xfId="24746"/>
    <cellStyle name="Normal 6 4 3 4" xfId="4245"/>
    <cellStyle name="Normal 6 4 3 4 2" xfId="9229"/>
    <cellStyle name="Normal 6 4 3 4 2 2" xfId="20034"/>
    <cellStyle name="Normal 6 4 3 4 3" xfId="15050"/>
    <cellStyle name="Normal 6 4 3 4 4" xfId="26407"/>
    <cellStyle name="Normal 6 4 3 5" xfId="5907"/>
    <cellStyle name="Normal 6 4 3 5 2" xfId="16713"/>
    <cellStyle name="Normal 6 4 3 6" xfId="10893"/>
    <cellStyle name="Normal 6 4 3 6 2" xfId="21698"/>
    <cellStyle name="Normal 6 4 3 7" xfId="11728"/>
    <cellStyle name="Normal 6 4 3 8" xfId="23085"/>
    <cellStyle name="Normal 6 4 4" xfId="1195"/>
    <cellStyle name="Normal 6 4 4 2" xfId="2859"/>
    <cellStyle name="Normal 6 4 4 2 2" xfId="7846"/>
    <cellStyle name="Normal 6 4 4 2 2 2" xfId="18651"/>
    <cellStyle name="Normal 6 4 4 2 3" xfId="13667"/>
    <cellStyle name="Normal 6 4 4 2 4" xfId="25024"/>
    <cellStyle name="Normal 6 4 4 3" xfId="4523"/>
    <cellStyle name="Normal 6 4 4 3 2" xfId="9507"/>
    <cellStyle name="Normal 6 4 4 3 2 2" xfId="20312"/>
    <cellStyle name="Normal 6 4 4 3 3" xfId="15328"/>
    <cellStyle name="Normal 6 4 4 3 4" xfId="26685"/>
    <cellStyle name="Normal 6 4 4 4" xfId="6185"/>
    <cellStyle name="Normal 6 4 4 4 2" xfId="16991"/>
    <cellStyle name="Normal 6 4 4 5" xfId="12007"/>
    <cellStyle name="Normal 6 4 4 6" xfId="23363"/>
    <cellStyle name="Normal 6 4 5" xfId="2029"/>
    <cellStyle name="Normal 6 4 5 2" xfId="7016"/>
    <cellStyle name="Normal 6 4 5 2 2" xfId="17822"/>
    <cellStyle name="Normal 6 4 5 3" xfId="12838"/>
    <cellStyle name="Normal 6 4 5 4" xfId="24195"/>
    <cellStyle name="Normal 6 4 6" xfId="3694"/>
    <cellStyle name="Normal 6 4 6 2" xfId="8678"/>
    <cellStyle name="Normal 6 4 6 2 2" xfId="19483"/>
    <cellStyle name="Normal 6 4 6 3" xfId="14499"/>
    <cellStyle name="Normal 6 4 6 4" xfId="25856"/>
    <cellStyle name="Normal 6 4 7" xfId="5355"/>
    <cellStyle name="Normal 6 4 7 2" xfId="16162"/>
    <cellStyle name="Normal 6 4 8" xfId="10339"/>
    <cellStyle name="Normal 6 4 8 2" xfId="21144"/>
    <cellStyle name="Normal 6 4 9" xfId="11173"/>
    <cellStyle name="Normal 6 5" xfId="381"/>
    <cellStyle name="Normal 6 5 10" xfId="22034"/>
    <cellStyle name="Normal 6 5 11" xfId="22587"/>
    <cellStyle name="Normal 6 5 2" xfId="698"/>
    <cellStyle name="Normal 6 5 2 2" xfId="1530"/>
    <cellStyle name="Normal 6 5 2 2 2" xfId="3194"/>
    <cellStyle name="Normal 6 5 2 2 2 2" xfId="8181"/>
    <cellStyle name="Normal 6 5 2 2 2 2 2" xfId="18986"/>
    <cellStyle name="Normal 6 5 2 2 2 3" xfId="14002"/>
    <cellStyle name="Normal 6 5 2 2 2 4" xfId="25359"/>
    <cellStyle name="Normal 6 5 2 2 3" xfId="4858"/>
    <cellStyle name="Normal 6 5 2 2 3 2" xfId="9842"/>
    <cellStyle name="Normal 6 5 2 2 3 2 2" xfId="20647"/>
    <cellStyle name="Normal 6 5 2 2 3 3" xfId="15663"/>
    <cellStyle name="Normal 6 5 2 2 3 4" xfId="27020"/>
    <cellStyle name="Normal 6 5 2 2 4" xfId="6520"/>
    <cellStyle name="Normal 6 5 2 2 4 2" xfId="17326"/>
    <cellStyle name="Normal 6 5 2 2 5" xfId="12342"/>
    <cellStyle name="Normal 6 5 2 2 6" xfId="23698"/>
    <cellStyle name="Normal 6 5 2 3" xfId="2363"/>
    <cellStyle name="Normal 6 5 2 3 2" xfId="7350"/>
    <cellStyle name="Normal 6 5 2 3 2 2" xfId="18155"/>
    <cellStyle name="Normal 6 5 2 3 3" xfId="13171"/>
    <cellStyle name="Normal 6 5 2 3 4" xfId="24528"/>
    <cellStyle name="Normal 6 5 2 4" xfId="4027"/>
    <cellStyle name="Normal 6 5 2 4 2" xfId="9011"/>
    <cellStyle name="Normal 6 5 2 4 2 2" xfId="19816"/>
    <cellStyle name="Normal 6 5 2 4 3" xfId="14832"/>
    <cellStyle name="Normal 6 5 2 4 4" xfId="26189"/>
    <cellStyle name="Normal 6 5 2 5" xfId="5689"/>
    <cellStyle name="Normal 6 5 2 5 2" xfId="16495"/>
    <cellStyle name="Normal 6 5 2 6" xfId="10675"/>
    <cellStyle name="Normal 6 5 2 6 2" xfId="21480"/>
    <cellStyle name="Normal 6 5 2 7" xfId="11509"/>
    <cellStyle name="Normal 6 5 2 8" xfId="22313"/>
    <cellStyle name="Normal 6 5 2 9" xfId="22867"/>
    <cellStyle name="Normal 6 5 3" xfId="972"/>
    <cellStyle name="Normal 6 5 3 2" xfId="1804"/>
    <cellStyle name="Normal 6 5 3 2 2" xfId="3468"/>
    <cellStyle name="Normal 6 5 3 2 2 2" xfId="8455"/>
    <cellStyle name="Normal 6 5 3 2 2 2 2" xfId="19260"/>
    <cellStyle name="Normal 6 5 3 2 2 3" xfId="14276"/>
    <cellStyle name="Normal 6 5 3 2 2 4" xfId="25633"/>
    <cellStyle name="Normal 6 5 3 2 3" xfId="5132"/>
    <cellStyle name="Normal 6 5 3 2 3 2" xfId="10116"/>
    <cellStyle name="Normal 6 5 3 2 3 2 2" xfId="20921"/>
    <cellStyle name="Normal 6 5 3 2 3 3" xfId="15937"/>
    <cellStyle name="Normal 6 5 3 2 3 4" xfId="27294"/>
    <cellStyle name="Normal 6 5 3 2 4" xfId="6794"/>
    <cellStyle name="Normal 6 5 3 2 4 2" xfId="17600"/>
    <cellStyle name="Normal 6 5 3 2 5" xfId="12616"/>
    <cellStyle name="Normal 6 5 3 2 6" xfId="23972"/>
    <cellStyle name="Normal 6 5 3 3" xfId="2637"/>
    <cellStyle name="Normal 6 5 3 3 2" xfId="7624"/>
    <cellStyle name="Normal 6 5 3 3 2 2" xfId="18429"/>
    <cellStyle name="Normal 6 5 3 3 3" xfId="13445"/>
    <cellStyle name="Normal 6 5 3 3 4" xfId="24802"/>
    <cellStyle name="Normal 6 5 3 4" xfId="4301"/>
    <cellStyle name="Normal 6 5 3 4 2" xfId="9285"/>
    <cellStyle name="Normal 6 5 3 4 2 2" xfId="20090"/>
    <cellStyle name="Normal 6 5 3 4 3" xfId="15106"/>
    <cellStyle name="Normal 6 5 3 4 4" xfId="26463"/>
    <cellStyle name="Normal 6 5 3 5" xfId="5963"/>
    <cellStyle name="Normal 6 5 3 5 2" xfId="16769"/>
    <cellStyle name="Normal 6 5 3 6" xfId="10949"/>
    <cellStyle name="Normal 6 5 3 6 2" xfId="21754"/>
    <cellStyle name="Normal 6 5 3 7" xfId="11784"/>
    <cellStyle name="Normal 6 5 3 8" xfId="23141"/>
    <cellStyle name="Normal 6 5 4" xfId="1251"/>
    <cellStyle name="Normal 6 5 4 2" xfId="2915"/>
    <cellStyle name="Normal 6 5 4 2 2" xfId="7902"/>
    <cellStyle name="Normal 6 5 4 2 2 2" xfId="18707"/>
    <cellStyle name="Normal 6 5 4 2 3" xfId="13723"/>
    <cellStyle name="Normal 6 5 4 2 4" xfId="25080"/>
    <cellStyle name="Normal 6 5 4 3" xfId="4579"/>
    <cellStyle name="Normal 6 5 4 3 2" xfId="9563"/>
    <cellStyle name="Normal 6 5 4 3 2 2" xfId="20368"/>
    <cellStyle name="Normal 6 5 4 3 3" xfId="15384"/>
    <cellStyle name="Normal 6 5 4 3 4" xfId="26741"/>
    <cellStyle name="Normal 6 5 4 4" xfId="6241"/>
    <cellStyle name="Normal 6 5 4 4 2" xfId="17047"/>
    <cellStyle name="Normal 6 5 4 5" xfId="12063"/>
    <cellStyle name="Normal 6 5 4 6" xfId="23419"/>
    <cellStyle name="Normal 6 5 5" xfId="2085"/>
    <cellStyle name="Normal 6 5 5 2" xfId="7072"/>
    <cellStyle name="Normal 6 5 5 2 2" xfId="17878"/>
    <cellStyle name="Normal 6 5 5 3" xfId="12894"/>
    <cellStyle name="Normal 6 5 5 4" xfId="24251"/>
    <cellStyle name="Normal 6 5 6" xfId="3750"/>
    <cellStyle name="Normal 6 5 6 2" xfId="8734"/>
    <cellStyle name="Normal 6 5 6 2 2" xfId="19539"/>
    <cellStyle name="Normal 6 5 6 3" xfId="14555"/>
    <cellStyle name="Normal 6 5 6 4" xfId="25912"/>
    <cellStyle name="Normal 6 5 7" xfId="5411"/>
    <cellStyle name="Normal 6 5 7 2" xfId="16218"/>
    <cellStyle name="Normal 6 5 8" xfId="10395"/>
    <cellStyle name="Normal 6 5 8 2" xfId="21200"/>
    <cellStyle name="Normal 6 5 9" xfId="11229"/>
    <cellStyle name="Normal 6 6" xfId="425"/>
    <cellStyle name="Normal 6 6 10" xfId="22599"/>
    <cellStyle name="Normal 6 6 2" xfId="984"/>
    <cellStyle name="Normal 6 6 2 2" xfId="1816"/>
    <cellStyle name="Normal 6 6 2 2 2" xfId="3480"/>
    <cellStyle name="Normal 6 6 2 2 2 2" xfId="8467"/>
    <cellStyle name="Normal 6 6 2 2 2 2 2" xfId="19272"/>
    <cellStyle name="Normal 6 6 2 2 2 3" xfId="14288"/>
    <cellStyle name="Normal 6 6 2 2 2 4" xfId="25645"/>
    <cellStyle name="Normal 6 6 2 2 3" xfId="5144"/>
    <cellStyle name="Normal 6 6 2 2 3 2" xfId="10128"/>
    <cellStyle name="Normal 6 6 2 2 3 2 2" xfId="20933"/>
    <cellStyle name="Normal 6 6 2 2 3 3" xfId="15949"/>
    <cellStyle name="Normal 6 6 2 2 3 4" xfId="27306"/>
    <cellStyle name="Normal 6 6 2 2 4" xfId="6806"/>
    <cellStyle name="Normal 6 6 2 2 4 2" xfId="17612"/>
    <cellStyle name="Normal 6 6 2 2 5" xfId="12628"/>
    <cellStyle name="Normal 6 6 2 2 6" xfId="23984"/>
    <cellStyle name="Normal 6 6 2 3" xfId="2649"/>
    <cellStyle name="Normal 6 6 2 3 2" xfId="7636"/>
    <cellStyle name="Normal 6 6 2 3 2 2" xfId="18441"/>
    <cellStyle name="Normal 6 6 2 3 3" xfId="13457"/>
    <cellStyle name="Normal 6 6 2 3 4" xfId="24814"/>
    <cellStyle name="Normal 6 6 2 4" xfId="4313"/>
    <cellStyle name="Normal 6 6 2 4 2" xfId="9297"/>
    <cellStyle name="Normal 6 6 2 4 2 2" xfId="20102"/>
    <cellStyle name="Normal 6 6 2 4 3" xfId="15118"/>
    <cellStyle name="Normal 6 6 2 4 4" xfId="26475"/>
    <cellStyle name="Normal 6 6 2 5" xfId="5975"/>
    <cellStyle name="Normal 6 6 2 5 2" xfId="16781"/>
    <cellStyle name="Normal 6 6 2 6" xfId="10961"/>
    <cellStyle name="Normal 6 6 2 6 2" xfId="21766"/>
    <cellStyle name="Normal 6 6 2 7" xfId="11796"/>
    <cellStyle name="Normal 6 6 2 8" xfId="23153"/>
    <cellStyle name="Normal 6 6 3" xfId="1262"/>
    <cellStyle name="Normal 6 6 3 2" xfId="2926"/>
    <cellStyle name="Normal 6 6 3 2 2" xfId="7913"/>
    <cellStyle name="Normal 6 6 3 2 2 2" xfId="18718"/>
    <cellStyle name="Normal 6 6 3 2 3" xfId="13734"/>
    <cellStyle name="Normal 6 6 3 2 4" xfId="25091"/>
    <cellStyle name="Normal 6 6 3 3" xfId="4590"/>
    <cellStyle name="Normal 6 6 3 3 2" xfId="9574"/>
    <cellStyle name="Normal 6 6 3 3 2 2" xfId="20379"/>
    <cellStyle name="Normal 6 6 3 3 3" xfId="15395"/>
    <cellStyle name="Normal 6 6 3 3 4" xfId="26752"/>
    <cellStyle name="Normal 6 6 3 4" xfId="6252"/>
    <cellStyle name="Normal 6 6 3 4 2" xfId="17058"/>
    <cellStyle name="Normal 6 6 3 5" xfId="12074"/>
    <cellStyle name="Normal 6 6 3 6" xfId="23430"/>
    <cellStyle name="Normal 6 6 4" xfId="2096"/>
    <cellStyle name="Normal 6 6 4 2" xfId="7083"/>
    <cellStyle name="Normal 6 6 4 2 2" xfId="17889"/>
    <cellStyle name="Normal 6 6 4 3" xfId="12905"/>
    <cellStyle name="Normal 6 6 4 4" xfId="24262"/>
    <cellStyle name="Normal 6 6 5" xfId="3761"/>
    <cellStyle name="Normal 6 6 5 2" xfId="8745"/>
    <cellStyle name="Normal 6 6 5 2 2" xfId="19550"/>
    <cellStyle name="Normal 6 6 5 3" xfId="14566"/>
    <cellStyle name="Normal 6 6 5 4" xfId="25923"/>
    <cellStyle name="Normal 6 6 6" xfId="5422"/>
    <cellStyle name="Normal 6 6 6 2" xfId="16229"/>
    <cellStyle name="Normal 6 6 7" xfId="10407"/>
    <cellStyle name="Normal 6 6 7 2" xfId="21212"/>
    <cellStyle name="Normal 6 6 8" xfId="11241"/>
    <cellStyle name="Normal 6 6 9" xfId="22046"/>
    <cellStyle name="Normal 6 7" xfId="419"/>
    <cellStyle name="Normal 6 8" xfId="481"/>
    <cellStyle name="Normal 6 8 2" xfId="1311"/>
    <cellStyle name="Normal 6 8 2 2" xfId="2975"/>
    <cellStyle name="Normal 6 8 2 2 2" xfId="7962"/>
    <cellStyle name="Normal 6 8 2 2 2 2" xfId="18767"/>
    <cellStyle name="Normal 6 8 2 2 3" xfId="13783"/>
    <cellStyle name="Normal 6 8 2 2 4" xfId="25140"/>
    <cellStyle name="Normal 6 8 2 3" xfId="4639"/>
    <cellStyle name="Normal 6 8 2 3 2" xfId="9623"/>
    <cellStyle name="Normal 6 8 2 3 2 2" xfId="20428"/>
    <cellStyle name="Normal 6 8 2 3 3" xfId="15444"/>
    <cellStyle name="Normal 6 8 2 3 4" xfId="26801"/>
    <cellStyle name="Normal 6 8 2 4" xfId="6301"/>
    <cellStyle name="Normal 6 8 2 4 2" xfId="17107"/>
    <cellStyle name="Normal 6 8 2 5" xfId="12123"/>
    <cellStyle name="Normal 6 8 2 6" xfId="23479"/>
    <cellStyle name="Normal 6 8 3" xfId="2146"/>
    <cellStyle name="Normal 6 8 3 2" xfId="7133"/>
    <cellStyle name="Normal 6 8 3 2 2" xfId="17938"/>
    <cellStyle name="Normal 6 8 3 3" xfId="12954"/>
    <cellStyle name="Normal 6 8 3 4" xfId="24311"/>
    <cellStyle name="Normal 6 8 4" xfId="3810"/>
    <cellStyle name="Normal 6 8 4 2" xfId="8794"/>
    <cellStyle name="Normal 6 8 4 2 2" xfId="19599"/>
    <cellStyle name="Normal 6 8 4 3" xfId="14615"/>
    <cellStyle name="Normal 6 8 4 4" xfId="25972"/>
    <cellStyle name="Normal 6 8 5" xfId="5472"/>
    <cellStyle name="Normal 6 8 5 2" xfId="16278"/>
    <cellStyle name="Normal 6 8 6" xfId="10456"/>
    <cellStyle name="Normal 6 8 6 2" xfId="21261"/>
    <cellStyle name="Normal 6 8 7" xfId="11290"/>
    <cellStyle name="Normal 6 8 8" xfId="22094"/>
    <cellStyle name="Normal 6 8 9" xfId="22648"/>
    <cellStyle name="Normal 6 9" xfId="753"/>
    <cellStyle name="Normal 6 9 2" xfId="1585"/>
    <cellStyle name="Normal 6 9 2 2" xfId="3249"/>
    <cellStyle name="Normal 6 9 2 2 2" xfId="8236"/>
    <cellStyle name="Normal 6 9 2 2 2 2" xfId="19041"/>
    <cellStyle name="Normal 6 9 2 2 3" xfId="14057"/>
    <cellStyle name="Normal 6 9 2 2 4" xfId="25414"/>
    <cellStyle name="Normal 6 9 2 3" xfId="4913"/>
    <cellStyle name="Normal 6 9 2 3 2" xfId="9897"/>
    <cellStyle name="Normal 6 9 2 3 2 2" xfId="20702"/>
    <cellStyle name="Normal 6 9 2 3 3" xfId="15718"/>
    <cellStyle name="Normal 6 9 2 3 4" xfId="27075"/>
    <cellStyle name="Normal 6 9 2 4" xfId="6575"/>
    <cellStyle name="Normal 6 9 2 4 2" xfId="17381"/>
    <cellStyle name="Normal 6 9 2 5" xfId="12397"/>
    <cellStyle name="Normal 6 9 2 6" xfId="23753"/>
    <cellStyle name="Normal 6 9 3" xfId="2418"/>
    <cellStyle name="Normal 6 9 3 2" xfId="7405"/>
    <cellStyle name="Normal 6 9 3 2 2" xfId="18210"/>
    <cellStyle name="Normal 6 9 3 3" xfId="13226"/>
    <cellStyle name="Normal 6 9 3 4" xfId="24583"/>
    <cellStyle name="Normal 6 9 4" xfId="4082"/>
    <cellStyle name="Normal 6 9 4 2" xfId="9066"/>
    <cellStyle name="Normal 6 9 4 2 2" xfId="19871"/>
    <cellStyle name="Normal 6 9 4 3" xfId="14887"/>
    <cellStyle name="Normal 6 9 4 4" xfId="26244"/>
    <cellStyle name="Normal 6 9 5" xfId="5744"/>
    <cellStyle name="Normal 6 9 5 2" xfId="16550"/>
    <cellStyle name="Normal 6 9 6" xfId="10730"/>
    <cellStyle name="Normal 6 9 6 2" xfId="21535"/>
    <cellStyle name="Normal 6 9 7" xfId="11565"/>
    <cellStyle name="Normal 6 9 8" xfId="22922"/>
    <cellStyle name="Normal 6_Ark1" xfId="422"/>
    <cellStyle name="Normal 7" xfId="49"/>
    <cellStyle name="Normal 7 2" xfId="106"/>
    <cellStyle name="Normal 7 2 2" xfId="418"/>
    <cellStyle name="Normal 7 3" xfId="403"/>
    <cellStyle name="Normal 7_UdkastAfgørelser" xfId="424"/>
    <cellStyle name="Normal 8" xfId="173"/>
    <cellStyle name="Normal 8 10" xfId="21827"/>
    <cellStyle name="Normal 8 11" xfId="22380"/>
    <cellStyle name="Normal 8 2" xfId="493"/>
    <cellStyle name="Normal 8 2 2" xfId="1323"/>
    <cellStyle name="Normal 8 2 2 2" xfId="2987"/>
    <cellStyle name="Normal 8 2 2 2 2" xfId="7974"/>
    <cellStyle name="Normal 8 2 2 2 2 2" xfId="18779"/>
    <cellStyle name="Normal 8 2 2 2 3" xfId="13795"/>
    <cellStyle name="Normal 8 2 2 2 4" xfId="25152"/>
    <cellStyle name="Normal 8 2 2 3" xfId="4651"/>
    <cellStyle name="Normal 8 2 2 3 2" xfId="9635"/>
    <cellStyle name="Normal 8 2 2 3 2 2" xfId="20440"/>
    <cellStyle name="Normal 8 2 2 3 3" xfId="15456"/>
    <cellStyle name="Normal 8 2 2 3 4" xfId="26813"/>
    <cellStyle name="Normal 8 2 2 4" xfId="6313"/>
    <cellStyle name="Normal 8 2 2 4 2" xfId="17119"/>
    <cellStyle name="Normal 8 2 2 5" xfId="12135"/>
    <cellStyle name="Normal 8 2 2 6" xfId="23491"/>
    <cellStyle name="Normal 8 2 3" xfId="2158"/>
    <cellStyle name="Normal 8 2 3 2" xfId="7145"/>
    <cellStyle name="Normal 8 2 3 2 2" xfId="17950"/>
    <cellStyle name="Normal 8 2 3 3" xfId="12966"/>
    <cellStyle name="Normal 8 2 3 4" xfId="24323"/>
    <cellStyle name="Normal 8 2 4" xfId="3822"/>
    <cellStyle name="Normal 8 2 4 2" xfId="8806"/>
    <cellStyle name="Normal 8 2 4 2 2" xfId="19611"/>
    <cellStyle name="Normal 8 2 4 3" xfId="14627"/>
    <cellStyle name="Normal 8 2 4 4" xfId="25984"/>
    <cellStyle name="Normal 8 2 5" xfId="5484"/>
    <cellStyle name="Normal 8 2 5 2" xfId="16290"/>
    <cellStyle name="Normal 8 2 6" xfId="10468"/>
    <cellStyle name="Normal 8 2 6 2" xfId="21273"/>
    <cellStyle name="Normal 8 2 7" xfId="11302"/>
    <cellStyle name="Normal 8 2 8" xfId="22106"/>
    <cellStyle name="Normal 8 2 9" xfId="22660"/>
    <cellStyle name="Normal 8 3" xfId="765"/>
    <cellStyle name="Normal 8 3 2" xfId="1597"/>
    <cellStyle name="Normal 8 3 2 2" xfId="3261"/>
    <cellStyle name="Normal 8 3 2 2 2" xfId="8248"/>
    <cellStyle name="Normal 8 3 2 2 2 2" xfId="19053"/>
    <cellStyle name="Normal 8 3 2 2 3" xfId="14069"/>
    <cellStyle name="Normal 8 3 2 2 4" xfId="25426"/>
    <cellStyle name="Normal 8 3 2 3" xfId="4925"/>
    <cellStyle name="Normal 8 3 2 3 2" xfId="9909"/>
    <cellStyle name="Normal 8 3 2 3 2 2" xfId="20714"/>
    <cellStyle name="Normal 8 3 2 3 3" xfId="15730"/>
    <cellStyle name="Normal 8 3 2 3 4" xfId="27087"/>
    <cellStyle name="Normal 8 3 2 4" xfId="6587"/>
    <cellStyle name="Normal 8 3 2 4 2" xfId="17393"/>
    <cellStyle name="Normal 8 3 2 5" xfId="12409"/>
    <cellStyle name="Normal 8 3 2 6" xfId="23765"/>
    <cellStyle name="Normal 8 3 3" xfId="2430"/>
    <cellStyle name="Normal 8 3 3 2" xfId="7417"/>
    <cellStyle name="Normal 8 3 3 2 2" xfId="18222"/>
    <cellStyle name="Normal 8 3 3 3" xfId="13238"/>
    <cellStyle name="Normal 8 3 3 4" xfId="24595"/>
    <cellStyle name="Normal 8 3 4" xfId="4094"/>
    <cellStyle name="Normal 8 3 4 2" xfId="9078"/>
    <cellStyle name="Normal 8 3 4 2 2" xfId="19883"/>
    <cellStyle name="Normal 8 3 4 3" xfId="14899"/>
    <cellStyle name="Normal 8 3 4 4" xfId="26256"/>
    <cellStyle name="Normal 8 3 5" xfId="5756"/>
    <cellStyle name="Normal 8 3 5 2" xfId="16562"/>
    <cellStyle name="Normal 8 3 6" xfId="10742"/>
    <cellStyle name="Normal 8 3 6 2" xfId="21547"/>
    <cellStyle name="Normal 8 3 7" xfId="11577"/>
    <cellStyle name="Normal 8 3 8" xfId="22934"/>
    <cellStyle name="Normal 8 4" xfId="1044"/>
    <cellStyle name="Normal 8 4 2" xfId="2708"/>
    <cellStyle name="Normal 8 4 2 2" xfId="7695"/>
    <cellStyle name="Normal 8 4 2 2 2" xfId="18500"/>
    <cellStyle name="Normal 8 4 2 3" xfId="13516"/>
    <cellStyle name="Normal 8 4 2 4" xfId="24873"/>
    <cellStyle name="Normal 8 4 3" xfId="4372"/>
    <cellStyle name="Normal 8 4 3 2" xfId="9356"/>
    <cellStyle name="Normal 8 4 3 2 2" xfId="20161"/>
    <cellStyle name="Normal 8 4 3 3" xfId="15177"/>
    <cellStyle name="Normal 8 4 3 4" xfId="26534"/>
    <cellStyle name="Normal 8 4 4" xfId="6034"/>
    <cellStyle name="Normal 8 4 4 2" xfId="16840"/>
    <cellStyle name="Normal 8 4 5" xfId="11856"/>
    <cellStyle name="Normal 8 4 6" xfId="23212"/>
    <cellStyle name="Normal 8 5" xfId="1878"/>
    <cellStyle name="Normal 8 5 2" xfId="6865"/>
    <cellStyle name="Normal 8 5 2 2" xfId="17671"/>
    <cellStyle name="Normal 8 5 3" xfId="12687"/>
    <cellStyle name="Normal 8 5 4" xfId="24044"/>
    <cellStyle name="Normal 8 6" xfId="3543"/>
    <cellStyle name="Normal 8 6 2" xfId="8527"/>
    <cellStyle name="Normal 8 6 2 2" xfId="19332"/>
    <cellStyle name="Normal 8 6 3" xfId="14348"/>
    <cellStyle name="Normal 8 6 4" xfId="25705"/>
    <cellStyle name="Normal 8 7" xfId="5204"/>
    <cellStyle name="Normal 8 7 2" xfId="16011"/>
    <cellStyle name="Normal 8 8" xfId="10188"/>
    <cellStyle name="Normal 8 8 2" xfId="20993"/>
    <cellStyle name="Normal 8 9" xfId="11022"/>
    <cellStyle name="Normal 9" xfId="226"/>
    <cellStyle name="Normal 9 10" xfId="21880"/>
    <cellStyle name="Normal 9 11" xfId="22433"/>
    <cellStyle name="Normal 9 2" xfId="544"/>
    <cellStyle name="Normal 9 2 2" xfId="1376"/>
    <cellStyle name="Normal 9 2 2 2" xfId="3040"/>
    <cellStyle name="Normal 9 2 2 2 2" xfId="8027"/>
    <cellStyle name="Normal 9 2 2 2 2 2" xfId="18832"/>
    <cellStyle name="Normal 9 2 2 2 3" xfId="13848"/>
    <cellStyle name="Normal 9 2 2 2 4" xfId="25205"/>
    <cellStyle name="Normal 9 2 2 3" xfId="4704"/>
    <cellStyle name="Normal 9 2 2 3 2" xfId="9688"/>
    <cellStyle name="Normal 9 2 2 3 2 2" xfId="20493"/>
    <cellStyle name="Normal 9 2 2 3 3" xfId="15509"/>
    <cellStyle name="Normal 9 2 2 3 4" xfId="26866"/>
    <cellStyle name="Normal 9 2 2 4" xfId="6366"/>
    <cellStyle name="Normal 9 2 2 4 2" xfId="17172"/>
    <cellStyle name="Normal 9 2 2 5" xfId="12188"/>
    <cellStyle name="Normal 9 2 2 6" xfId="23544"/>
    <cellStyle name="Normal 9 2 3" xfId="2209"/>
    <cellStyle name="Normal 9 2 3 2" xfId="7196"/>
    <cellStyle name="Normal 9 2 3 2 2" xfId="18001"/>
    <cellStyle name="Normal 9 2 3 3" xfId="13017"/>
    <cellStyle name="Normal 9 2 3 4" xfId="24374"/>
    <cellStyle name="Normal 9 2 4" xfId="3873"/>
    <cellStyle name="Normal 9 2 4 2" xfId="8857"/>
    <cellStyle name="Normal 9 2 4 2 2" xfId="19662"/>
    <cellStyle name="Normal 9 2 4 3" xfId="14678"/>
    <cellStyle name="Normal 9 2 4 4" xfId="26035"/>
    <cellStyle name="Normal 9 2 5" xfId="5535"/>
    <cellStyle name="Normal 9 2 5 2" xfId="16341"/>
    <cellStyle name="Normal 9 2 6" xfId="10521"/>
    <cellStyle name="Normal 9 2 6 2" xfId="21326"/>
    <cellStyle name="Normal 9 2 7" xfId="11355"/>
    <cellStyle name="Normal 9 2 8" xfId="22159"/>
    <cellStyle name="Normal 9 2 9" xfId="22713"/>
    <cellStyle name="Normal 9 3" xfId="818"/>
    <cellStyle name="Normal 9 3 2" xfId="1650"/>
    <cellStyle name="Normal 9 3 2 2" xfId="3314"/>
    <cellStyle name="Normal 9 3 2 2 2" xfId="8301"/>
    <cellStyle name="Normal 9 3 2 2 2 2" xfId="19106"/>
    <cellStyle name="Normal 9 3 2 2 3" xfId="14122"/>
    <cellStyle name="Normal 9 3 2 2 4" xfId="25479"/>
    <cellStyle name="Normal 9 3 2 3" xfId="4978"/>
    <cellStyle name="Normal 9 3 2 3 2" xfId="9962"/>
    <cellStyle name="Normal 9 3 2 3 2 2" xfId="20767"/>
    <cellStyle name="Normal 9 3 2 3 3" xfId="15783"/>
    <cellStyle name="Normal 9 3 2 3 4" xfId="27140"/>
    <cellStyle name="Normal 9 3 2 4" xfId="6640"/>
    <cellStyle name="Normal 9 3 2 4 2" xfId="17446"/>
    <cellStyle name="Normal 9 3 2 5" xfId="12462"/>
    <cellStyle name="Normal 9 3 2 6" xfId="23818"/>
    <cellStyle name="Normal 9 3 3" xfId="2483"/>
    <cellStyle name="Normal 9 3 3 2" xfId="7470"/>
    <cellStyle name="Normal 9 3 3 2 2" xfId="18275"/>
    <cellStyle name="Normal 9 3 3 3" xfId="13291"/>
    <cellStyle name="Normal 9 3 3 4" xfId="24648"/>
    <cellStyle name="Normal 9 3 4" xfId="4147"/>
    <cellStyle name="Normal 9 3 4 2" xfId="9131"/>
    <cellStyle name="Normal 9 3 4 2 2" xfId="19936"/>
    <cellStyle name="Normal 9 3 4 3" xfId="14952"/>
    <cellStyle name="Normal 9 3 4 4" xfId="26309"/>
    <cellStyle name="Normal 9 3 5" xfId="5809"/>
    <cellStyle name="Normal 9 3 5 2" xfId="16615"/>
    <cellStyle name="Normal 9 3 6" xfId="10795"/>
    <cellStyle name="Normal 9 3 6 2" xfId="21600"/>
    <cellStyle name="Normal 9 3 7" xfId="11630"/>
    <cellStyle name="Normal 9 3 8" xfId="22987"/>
    <cellStyle name="Normal 9 4" xfId="1097"/>
    <cellStyle name="Normal 9 4 2" xfId="2761"/>
    <cellStyle name="Normal 9 4 2 2" xfId="7748"/>
    <cellStyle name="Normal 9 4 2 2 2" xfId="18553"/>
    <cellStyle name="Normal 9 4 2 3" xfId="13569"/>
    <cellStyle name="Normal 9 4 2 4" xfId="24926"/>
    <cellStyle name="Normal 9 4 3" xfId="4425"/>
    <cellStyle name="Normal 9 4 3 2" xfId="9409"/>
    <cellStyle name="Normal 9 4 3 2 2" xfId="20214"/>
    <cellStyle name="Normal 9 4 3 3" xfId="15230"/>
    <cellStyle name="Normal 9 4 3 4" xfId="26587"/>
    <cellStyle name="Normal 9 4 4" xfId="6087"/>
    <cellStyle name="Normal 9 4 4 2" xfId="16893"/>
    <cellStyle name="Normal 9 4 5" xfId="11909"/>
    <cellStyle name="Normal 9 4 6" xfId="23265"/>
    <cellStyle name="Normal 9 5" xfId="1931"/>
    <cellStyle name="Normal 9 5 2" xfId="6918"/>
    <cellStyle name="Normal 9 5 2 2" xfId="17724"/>
    <cellStyle name="Normal 9 5 3" xfId="12740"/>
    <cellStyle name="Normal 9 5 4" xfId="24097"/>
    <cellStyle name="Normal 9 6" xfId="3596"/>
    <cellStyle name="Normal 9 6 2" xfId="8580"/>
    <cellStyle name="Normal 9 6 2 2" xfId="19385"/>
    <cellStyle name="Normal 9 6 3" xfId="14401"/>
    <cellStyle name="Normal 9 6 4" xfId="25758"/>
    <cellStyle name="Normal 9 7" xfId="5257"/>
    <cellStyle name="Normal 9 7 2" xfId="16064"/>
    <cellStyle name="Normal 9 8" xfId="10241"/>
    <cellStyle name="Normal 9 8 2" xfId="21046"/>
    <cellStyle name="Normal 9 9" xfId="11075"/>
    <cellStyle name="Note" xfId="159"/>
    <cellStyle name="Output" xfId="11" builtinId="21" customBuiltin="1"/>
    <cellStyle name="Output 2" xfId="160"/>
    <cellStyle name="Overskrift" xfId="114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352"/>
    <cellStyle name="Procent 10 10" xfId="22005"/>
    <cellStyle name="Procent 10 11" xfId="22558"/>
    <cellStyle name="Procent 10 2" xfId="669"/>
    <cellStyle name="Procent 10 2 2" xfId="1501"/>
    <cellStyle name="Procent 10 2 2 2" xfId="3165"/>
    <cellStyle name="Procent 10 2 2 2 2" xfId="8152"/>
    <cellStyle name="Procent 10 2 2 2 2 2" xfId="18957"/>
    <cellStyle name="Procent 10 2 2 2 3" xfId="13973"/>
    <cellStyle name="Procent 10 2 2 2 4" xfId="25330"/>
    <cellStyle name="Procent 10 2 2 3" xfId="4829"/>
    <cellStyle name="Procent 10 2 2 3 2" xfId="9813"/>
    <cellStyle name="Procent 10 2 2 3 2 2" xfId="20618"/>
    <cellStyle name="Procent 10 2 2 3 3" xfId="15634"/>
    <cellStyle name="Procent 10 2 2 3 4" xfId="26991"/>
    <cellStyle name="Procent 10 2 2 4" xfId="6491"/>
    <cellStyle name="Procent 10 2 2 4 2" xfId="17297"/>
    <cellStyle name="Procent 10 2 2 5" xfId="12313"/>
    <cellStyle name="Procent 10 2 2 6" xfId="23669"/>
    <cellStyle name="Procent 10 2 3" xfId="2334"/>
    <cellStyle name="Procent 10 2 3 2" xfId="7321"/>
    <cellStyle name="Procent 10 2 3 2 2" xfId="18126"/>
    <cellStyle name="Procent 10 2 3 3" xfId="13142"/>
    <cellStyle name="Procent 10 2 3 4" xfId="24499"/>
    <cellStyle name="Procent 10 2 4" xfId="3998"/>
    <cellStyle name="Procent 10 2 4 2" xfId="8982"/>
    <cellStyle name="Procent 10 2 4 2 2" xfId="19787"/>
    <cellStyle name="Procent 10 2 4 3" xfId="14803"/>
    <cellStyle name="Procent 10 2 4 4" xfId="26160"/>
    <cellStyle name="Procent 10 2 5" xfId="5660"/>
    <cellStyle name="Procent 10 2 5 2" xfId="16466"/>
    <cellStyle name="Procent 10 2 6" xfId="10646"/>
    <cellStyle name="Procent 10 2 6 2" xfId="21451"/>
    <cellStyle name="Procent 10 2 7" xfId="11480"/>
    <cellStyle name="Procent 10 2 8" xfId="22284"/>
    <cellStyle name="Procent 10 2 9" xfId="22838"/>
    <cellStyle name="Procent 10 3" xfId="943"/>
    <cellStyle name="Procent 10 3 2" xfId="1775"/>
    <cellStyle name="Procent 10 3 2 2" xfId="3439"/>
    <cellStyle name="Procent 10 3 2 2 2" xfId="8426"/>
    <cellStyle name="Procent 10 3 2 2 2 2" xfId="19231"/>
    <cellStyle name="Procent 10 3 2 2 3" xfId="14247"/>
    <cellStyle name="Procent 10 3 2 2 4" xfId="25604"/>
    <cellStyle name="Procent 10 3 2 3" xfId="5103"/>
    <cellStyle name="Procent 10 3 2 3 2" xfId="10087"/>
    <cellStyle name="Procent 10 3 2 3 2 2" xfId="20892"/>
    <cellStyle name="Procent 10 3 2 3 3" xfId="15908"/>
    <cellStyle name="Procent 10 3 2 3 4" xfId="27265"/>
    <cellStyle name="Procent 10 3 2 4" xfId="6765"/>
    <cellStyle name="Procent 10 3 2 4 2" xfId="17571"/>
    <cellStyle name="Procent 10 3 2 5" xfId="12587"/>
    <cellStyle name="Procent 10 3 2 6" xfId="23943"/>
    <cellStyle name="Procent 10 3 3" xfId="2608"/>
    <cellStyle name="Procent 10 3 3 2" xfId="7595"/>
    <cellStyle name="Procent 10 3 3 2 2" xfId="18400"/>
    <cellStyle name="Procent 10 3 3 3" xfId="13416"/>
    <cellStyle name="Procent 10 3 3 4" xfId="24773"/>
    <cellStyle name="Procent 10 3 4" xfId="4272"/>
    <cellStyle name="Procent 10 3 4 2" xfId="9256"/>
    <cellStyle name="Procent 10 3 4 2 2" xfId="20061"/>
    <cellStyle name="Procent 10 3 4 3" xfId="15077"/>
    <cellStyle name="Procent 10 3 4 4" xfId="26434"/>
    <cellStyle name="Procent 10 3 5" xfId="5934"/>
    <cellStyle name="Procent 10 3 5 2" xfId="16740"/>
    <cellStyle name="Procent 10 3 6" xfId="10920"/>
    <cellStyle name="Procent 10 3 6 2" xfId="21725"/>
    <cellStyle name="Procent 10 3 7" xfId="11755"/>
    <cellStyle name="Procent 10 3 8" xfId="23112"/>
    <cellStyle name="Procent 10 4" xfId="1222"/>
    <cellStyle name="Procent 10 4 2" xfId="2886"/>
    <cellStyle name="Procent 10 4 2 2" xfId="7873"/>
    <cellStyle name="Procent 10 4 2 2 2" xfId="18678"/>
    <cellStyle name="Procent 10 4 2 3" xfId="13694"/>
    <cellStyle name="Procent 10 4 2 4" xfId="25051"/>
    <cellStyle name="Procent 10 4 3" xfId="4550"/>
    <cellStyle name="Procent 10 4 3 2" xfId="9534"/>
    <cellStyle name="Procent 10 4 3 2 2" xfId="20339"/>
    <cellStyle name="Procent 10 4 3 3" xfId="15355"/>
    <cellStyle name="Procent 10 4 3 4" xfId="26712"/>
    <cellStyle name="Procent 10 4 4" xfId="6212"/>
    <cellStyle name="Procent 10 4 4 2" xfId="17018"/>
    <cellStyle name="Procent 10 4 5" xfId="12034"/>
    <cellStyle name="Procent 10 4 6" xfId="23390"/>
    <cellStyle name="Procent 10 5" xfId="2056"/>
    <cellStyle name="Procent 10 5 2" xfId="7043"/>
    <cellStyle name="Procent 10 5 2 2" xfId="17849"/>
    <cellStyle name="Procent 10 5 3" xfId="12865"/>
    <cellStyle name="Procent 10 5 4" xfId="24222"/>
    <cellStyle name="Procent 10 6" xfId="3721"/>
    <cellStyle name="Procent 10 6 2" xfId="8705"/>
    <cellStyle name="Procent 10 6 2 2" xfId="19510"/>
    <cellStyle name="Procent 10 6 3" xfId="14526"/>
    <cellStyle name="Procent 10 6 4" xfId="25883"/>
    <cellStyle name="Procent 10 7" xfId="5382"/>
    <cellStyle name="Procent 10 7 2" xfId="16189"/>
    <cellStyle name="Procent 10 8" xfId="10366"/>
    <cellStyle name="Procent 10 8 2" xfId="21171"/>
    <cellStyle name="Procent 10 9" xfId="11200"/>
    <cellStyle name="Procent 11" xfId="172"/>
    <cellStyle name="Procent 12" xfId="453"/>
    <cellStyle name="Procent 12 2" xfId="1283"/>
    <cellStyle name="Procent 12 2 2" xfId="2947"/>
    <cellStyle name="Procent 12 2 2 2" xfId="7934"/>
    <cellStyle name="Procent 12 2 2 2 2" xfId="18739"/>
    <cellStyle name="Procent 12 2 2 3" xfId="13755"/>
    <cellStyle name="Procent 12 2 2 4" xfId="25112"/>
    <cellStyle name="Procent 12 2 3" xfId="4611"/>
    <cellStyle name="Procent 12 2 3 2" xfId="9595"/>
    <cellStyle name="Procent 12 2 3 2 2" xfId="20400"/>
    <cellStyle name="Procent 12 2 3 3" xfId="15416"/>
    <cellStyle name="Procent 12 2 3 4" xfId="26773"/>
    <cellStyle name="Procent 12 2 4" xfId="6273"/>
    <cellStyle name="Procent 12 2 4 2" xfId="17079"/>
    <cellStyle name="Procent 12 2 5" xfId="12095"/>
    <cellStyle name="Procent 12 2 6" xfId="23451"/>
    <cellStyle name="Procent 12 3" xfId="2118"/>
    <cellStyle name="Procent 12 3 2" xfId="7105"/>
    <cellStyle name="Procent 12 3 2 2" xfId="17910"/>
    <cellStyle name="Procent 12 3 3" xfId="12926"/>
    <cellStyle name="Procent 12 3 4" xfId="24283"/>
    <cellStyle name="Procent 12 4" xfId="3782"/>
    <cellStyle name="Procent 12 4 2" xfId="8766"/>
    <cellStyle name="Procent 12 4 2 2" xfId="19571"/>
    <cellStyle name="Procent 12 4 3" xfId="14587"/>
    <cellStyle name="Procent 12 4 4" xfId="25944"/>
    <cellStyle name="Procent 12 5" xfId="5444"/>
    <cellStyle name="Procent 12 5 2" xfId="16250"/>
    <cellStyle name="Procent 12 6" xfId="10432"/>
    <cellStyle name="Procent 12 6 2" xfId="21237"/>
    <cellStyle name="Procent 12 7" xfId="11262"/>
    <cellStyle name="Procent 12 8" xfId="22066"/>
    <cellStyle name="Procent 12 9" xfId="22620"/>
    <cellStyle name="Procent 13" xfId="725"/>
    <cellStyle name="Procent 13 2" xfId="1557"/>
    <cellStyle name="Procent 13 2 2" xfId="3221"/>
    <cellStyle name="Procent 13 2 2 2" xfId="8208"/>
    <cellStyle name="Procent 13 2 2 2 2" xfId="19013"/>
    <cellStyle name="Procent 13 2 2 3" xfId="14029"/>
    <cellStyle name="Procent 13 2 2 4" xfId="25386"/>
    <cellStyle name="Procent 13 2 3" xfId="4885"/>
    <cellStyle name="Procent 13 2 3 2" xfId="9869"/>
    <cellStyle name="Procent 13 2 3 2 2" xfId="20674"/>
    <cellStyle name="Procent 13 2 3 3" xfId="15690"/>
    <cellStyle name="Procent 13 2 3 4" xfId="27047"/>
    <cellStyle name="Procent 13 2 4" xfId="6547"/>
    <cellStyle name="Procent 13 2 4 2" xfId="17353"/>
    <cellStyle name="Procent 13 2 5" xfId="12369"/>
    <cellStyle name="Procent 13 2 6" xfId="23725"/>
    <cellStyle name="Procent 13 3" xfId="2390"/>
    <cellStyle name="Procent 13 3 2" xfId="7377"/>
    <cellStyle name="Procent 13 3 2 2" xfId="18182"/>
    <cellStyle name="Procent 13 3 3" xfId="13198"/>
    <cellStyle name="Procent 13 3 4" xfId="24555"/>
    <cellStyle name="Procent 13 4" xfId="3485"/>
    <cellStyle name="Procent 13 5" xfId="4054"/>
    <cellStyle name="Procent 13 5 2" xfId="9038"/>
    <cellStyle name="Procent 13 5 2 2" xfId="19843"/>
    <cellStyle name="Procent 13 5 3" xfId="14859"/>
    <cellStyle name="Procent 13 5 4" xfId="26216"/>
    <cellStyle name="Procent 13 6" xfId="5716"/>
    <cellStyle name="Procent 13 6 2" xfId="16522"/>
    <cellStyle name="Procent 13 7" xfId="10702"/>
    <cellStyle name="Procent 13 7 2" xfId="21507"/>
    <cellStyle name="Procent 13 8" xfId="11537"/>
    <cellStyle name="Procent 13 9" xfId="22894"/>
    <cellStyle name="Procent 14" xfId="1838"/>
    <cellStyle name="Procent 14 2" xfId="6825"/>
    <cellStyle name="Procent 14 2 2" xfId="17631"/>
    <cellStyle name="Procent 14 3" xfId="12647"/>
    <cellStyle name="Procent 14 4" xfId="24004"/>
    <cellStyle name="Procent 15" xfId="3503"/>
    <cellStyle name="Procent 15 2" xfId="8487"/>
    <cellStyle name="Procent 15 2 2" xfId="19292"/>
    <cellStyle name="Procent 15 3" xfId="14308"/>
    <cellStyle name="Procent 15 4" xfId="25665"/>
    <cellStyle name="Procent 16" xfId="5164"/>
    <cellStyle name="Procent 16 2" xfId="15971"/>
    <cellStyle name="Procent 17" xfId="10148"/>
    <cellStyle name="Procent 17 2" xfId="20953"/>
    <cellStyle name="Procent 18" xfId="10982"/>
    <cellStyle name="Procent 19" xfId="21787"/>
    <cellStyle name="Procent 2" xfId="47"/>
    <cellStyle name="Procent 2 2" xfId="48"/>
    <cellStyle name="Procent 2 2 2" xfId="93"/>
    <cellStyle name="Procent 2 2 2 2" xfId="414"/>
    <cellStyle name="Procent 2 2 3" xfId="401"/>
    <cellStyle name="Procent 2 3" xfId="65"/>
    <cellStyle name="Procent 2 3 2" xfId="94"/>
    <cellStyle name="Procent 2 3 2 2" xfId="415"/>
    <cellStyle name="Procent 2 3 3" xfId="406"/>
    <cellStyle name="Procent 2 4" xfId="92"/>
    <cellStyle name="Procent 2 4 10" xfId="3531"/>
    <cellStyle name="Procent 2 4 10 2" xfId="8515"/>
    <cellStyle name="Procent 2 4 10 2 2" xfId="19320"/>
    <cellStyle name="Procent 2 4 10 3" xfId="14336"/>
    <cellStyle name="Procent 2 4 10 4" xfId="25693"/>
    <cellStyle name="Procent 2 4 11" xfId="5192"/>
    <cellStyle name="Procent 2 4 11 2" xfId="15999"/>
    <cellStyle name="Procent 2 4 12" xfId="10175"/>
    <cellStyle name="Procent 2 4 12 2" xfId="20980"/>
    <cellStyle name="Procent 2 4 13" xfId="11009"/>
    <cellStyle name="Procent 2 4 14" xfId="21814"/>
    <cellStyle name="Procent 2 4 15" xfId="22367"/>
    <cellStyle name="Procent 2 4 2" xfId="214"/>
    <cellStyle name="Procent 2 4 2 10" xfId="21868"/>
    <cellStyle name="Procent 2 4 2 11" xfId="22421"/>
    <cellStyle name="Procent 2 4 2 2" xfId="532"/>
    <cellStyle name="Procent 2 4 2 2 2" xfId="1364"/>
    <cellStyle name="Procent 2 4 2 2 2 2" xfId="3028"/>
    <cellStyle name="Procent 2 4 2 2 2 2 2" xfId="8015"/>
    <cellStyle name="Procent 2 4 2 2 2 2 2 2" xfId="18820"/>
    <cellStyle name="Procent 2 4 2 2 2 2 3" xfId="13836"/>
    <cellStyle name="Procent 2 4 2 2 2 2 4" xfId="25193"/>
    <cellStyle name="Procent 2 4 2 2 2 3" xfId="4692"/>
    <cellStyle name="Procent 2 4 2 2 2 3 2" xfId="9676"/>
    <cellStyle name="Procent 2 4 2 2 2 3 2 2" xfId="20481"/>
    <cellStyle name="Procent 2 4 2 2 2 3 3" xfId="15497"/>
    <cellStyle name="Procent 2 4 2 2 2 3 4" xfId="26854"/>
    <cellStyle name="Procent 2 4 2 2 2 4" xfId="6354"/>
    <cellStyle name="Procent 2 4 2 2 2 4 2" xfId="17160"/>
    <cellStyle name="Procent 2 4 2 2 2 5" xfId="12176"/>
    <cellStyle name="Procent 2 4 2 2 2 6" xfId="23532"/>
    <cellStyle name="Procent 2 4 2 2 3" xfId="2197"/>
    <cellStyle name="Procent 2 4 2 2 3 2" xfId="7184"/>
    <cellStyle name="Procent 2 4 2 2 3 2 2" xfId="17989"/>
    <cellStyle name="Procent 2 4 2 2 3 3" xfId="13005"/>
    <cellStyle name="Procent 2 4 2 2 3 4" xfId="24362"/>
    <cellStyle name="Procent 2 4 2 2 4" xfId="3861"/>
    <cellStyle name="Procent 2 4 2 2 4 2" xfId="8845"/>
    <cellStyle name="Procent 2 4 2 2 4 2 2" xfId="19650"/>
    <cellStyle name="Procent 2 4 2 2 4 3" xfId="14666"/>
    <cellStyle name="Procent 2 4 2 2 4 4" xfId="26023"/>
    <cellStyle name="Procent 2 4 2 2 5" xfId="5523"/>
    <cellStyle name="Procent 2 4 2 2 5 2" xfId="16329"/>
    <cellStyle name="Procent 2 4 2 2 6" xfId="10509"/>
    <cellStyle name="Procent 2 4 2 2 6 2" xfId="21314"/>
    <cellStyle name="Procent 2 4 2 2 7" xfId="11343"/>
    <cellStyle name="Procent 2 4 2 2 8" xfId="22147"/>
    <cellStyle name="Procent 2 4 2 2 9" xfId="22701"/>
    <cellStyle name="Procent 2 4 2 3" xfId="806"/>
    <cellStyle name="Procent 2 4 2 3 2" xfId="1638"/>
    <cellStyle name="Procent 2 4 2 3 2 2" xfId="3302"/>
    <cellStyle name="Procent 2 4 2 3 2 2 2" xfId="8289"/>
    <cellStyle name="Procent 2 4 2 3 2 2 2 2" xfId="19094"/>
    <cellStyle name="Procent 2 4 2 3 2 2 3" xfId="14110"/>
    <cellStyle name="Procent 2 4 2 3 2 2 4" xfId="25467"/>
    <cellStyle name="Procent 2 4 2 3 2 3" xfId="4966"/>
    <cellStyle name="Procent 2 4 2 3 2 3 2" xfId="9950"/>
    <cellStyle name="Procent 2 4 2 3 2 3 2 2" xfId="20755"/>
    <cellStyle name="Procent 2 4 2 3 2 3 3" xfId="15771"/>
    <cellStyle name="Procent 2 4 2 3 2 3 4" xfId="27128"/>
    <cellStyle name="Procent 2 4 2 3 2 4" xfId="6628"/>
    <cellStyle name="Procent 2 4 2 3 2 4 2" xfId="17434"/>
    <cellStyle name="Procent 2 4 2 3 2 5" xfId="12450"/>
    <cellStyle name="Procent 2 4 2 3 2 6" xfId="23806"/>
    <cellStyle name="Procent 2 4 2 3 3" xfId="2471"/>
    <cellStyle name="Procent 2 4 2 3 3 2" xfId="7458"/>
    <cellStyle name="Procent 2 4 2 3 3 2 2" xfId="18263"/>
    <cellStyle name="Procent 2 4 2 3 3 3" xfId="13279"/>
    <cellStyle name="Procent 2 4 2 3 3 4" xfId="24636"/>
    <cellStyle name="Procent 2 4 2 3 4" xfId="4135"/>
    <cellStyle name="Procent 2 4 2 3 4 2" xfId="9119"/>
    <cellStyle name="Procent 2 4 2 3 4 2 2" xfId="19924"/>
    <cellStyle name="Procent 2 4 2 3 4 3" xfId="14940"/>
    <cellStyle name="Procent 2 4 2 3 4 4" xfId="26297"/>
    <cellStyle name="Procent 2 4 2 3 5" xfId="5797"/>
    <cellStyle name="Procent 2 4 2 3 5 2" xfId="16603"/>
    <cellStyle name="Procent 2 4 2 3 6" xfId="10783"/>
    <cellStyle name="Procent 2 4 2 3 6 2" xfId="21588"/>
    <cellStyle name="Procent 2 4 2 3 7" xfId="11618"/>
    <cellStyle name="Procent 2 4 2 3 8" xfId="22975"/>
    <cellStyle name="Procent 2 4 2 4" xfId="1085"/>
    <cellStyle name="Procent 2 4 2 4 2" xfId="2749"/>
    <cellStyle name="Procent 2 4 2 4 2 2" xfId="7736"/>
    <cellStyle name="Procent 2 4 2 4 2 2 2" xfId="18541"/>
    <cellStyle name="Procent 2 4 2 4 2 3" xfId="13557"/>
    <cellStyle name="Procent 2 4 2 4 2 4" xfId="24914"/>
    <cellStyle name="Procent 2 4 2 4 3" xfId="4413"/>
    <cellStyle name="Procent 2 4 2 4 3 2" xfId="9397"/>
    <cellStyle name="Procent 2 4 2 4 3 2 2" xfId="20202"/>
    <cellStyle name="Procent 2 4 2 4 3 3" xfId="15218"/>
    <cellStyle name="Procent 2 4 2 4 3 4" xfId="26575"/>
    <cellStyle name="Procent 2 4 2 4 4" xfId="6075"/>
    <cellStyle name="Procent 2 4 2 4 4 2" xfId="16881"/>
    <cellStyle name="Procent 2 4 2 4 5" xfId="11897"/>
    <cellStyle name="Procent 2 4 2 4 6" xfId="23253"/>
    <cellStyle name="Procent 2 4 2 5" xfId="1919"/>
    <cellStyle name="Procent 2 4 2 5 2" xfId="6906"/>
    <cellStyle name="Procent 2 4 2 5 2 2" xfId="17712"/>
    <cellStyle name="Procent 2 4 2 5 3" xfId="12728"/>
    <cellStyle name="Procent 2 4 2 5 4" xfId="24085"/>
    <cellStyle name="Procent 2 4 2 6" xfId="3584"/>
    <cellStyle name="Procent 2 4 2 6 2" xfId="8568"/>
    <cellStyle name="Procent 2 4 2 6 2 2" xfId="19373"/>
    <cellStyle name="Procent 2 4 2 6 3" xfId="14389"/>
    <cellStyle name="Procent 2 4 2 6 4" xfId="25746"/>
    <cellStyle name="Procent 2 4 2 7" xfId="5245"/>
    <cellStyle name="Procent 2 4 2 7 2" xfId="16052"/>
    <cellStyle name="Procent 2 4 2 8" xfId="10229"/>
    <cellStyle name="Procent 2 4 2 8 2" xfId="21034"/>
    <cellStyle name="Procent 2 4 2 9" xfId="11063"/>
    <cellStyle name="Procent 2 4 3" xfId="269"/>
    <cellStyle name="Procent 2 4 3 10" xfId="21922"/>
    <cellStyle name="Procent 2 4 3 11" xfId="22475"/>
    <cellStyle name="Procent 2 4 3 2" xfId="586"/>
    <cellStyle name="Procent 2 4 3 2 2" xfId="1418"/>
    <cellStyle name="Procent 2 4 3 2 2 2" xfId="3082"/>
    <cellStyle name="Procent 2 4 3 2 2 2 2" xfId="8069"/>
    <cellStyle name="Procent 2 4 3 2 2 2 2 2" xfId="18874"/>
    <cellStyle name="Procent 2 4 3 2 2 2 3" xfId="13890"/>
    <cellStyle name="Procent 2 4 3 2 2 2 4" xfId="25247"/>
    <cellStyle name="Procent 2 4 3 2 2 3" xfId="4746"/>
    <cellStyle name="Procent 2 4 3 2 2 3 2" xfId="9730"/>
    <cellStyle name="Procent 2 4 3 2 2 3 2 2" xfId="20535"/>
    <cellStyle name="Procent 2 4 3 2 2 3 3" xfId="15551"/>
    <cellStyle name="Procent 2 4 3 2 2 3 4" xfId="26908"/>
    <cellStyle name="Procent 2 4 3 2 2 4" xfId="6408"/>
    <cellStyle name="Procent 2 4 3 2 2 4 2" xfId="17214"/>
    <cellStyle name="Procent 2 4 3 2 2 5" xfId="12230"/>
    <cellStyle name="Procent 2 4 3 2 2 6" xfId="23586"/>
    <cellStyle name="Procent 2 4 3 2 3" xfId="2251"/>
    <cellStyle name="Procent 2 4 3 2 3 2" xfId="7238"/>
    <cellStyle name="Procent 2 4 3 2 3 2 2" xfId="18043"/>
    <cellStyle name="Procent 2 4 3 2 3 3" xfId="13059"/>
    <cellStyle name="Procent 2 4 3 2 3 4" xfId="24416"/>
    <cellStyle name="Procent 2 4 3 2 4" xfId="3915"/>
    <cellStyle name="Procent 2 4 3 2 4 2" xfId="8899"/>
    <cellStyle name="Procent 2 4 3 2 4 2 2" xfId="19704"/>
    <cellStyle name="Procent 2 4 3 2 4 3" xfId="14720"/>
    <cellStyle name="Procent 2 4 3 2 4 4" xfId="26077"/>
    <cellStyle name="Procent 2 4 3 2 5" xfId="5577"/>
    <cellStyle name="Procent 2 4 3 2 5 2" xfId="16383"/>
    <cellStyle name="Procent 2 4 3 2 6" xfId="10563"/>
    <cellStyle name="Procent 2 4 3 2 6 2" xfId="21368"/>
    <cellStyle name="Procent 2 4 3 2 7" xfId="11397"/>
    <cellStyle name="Procent 2 4 3 2 8" xfId="22201"/>
    <cellStyle name="Procent 2 4 3 2 9" xfId="22755"/>
    <cellStyle name="Procent 2 4 3 3" xfId="860"/>
    <cellStyle name="Procent 2 4 3 3 2" xfId="1692"/>
    <cellStyle name="Procent 2 4 3 3 2 2" xfId="3356"/>
    <cellStyle name="Procent 2 4 3 3 2 2 2" xfId="8343"/>
    <cellStyle name="Procent 2 4 3 3 2 2 2 2" xfId="19148"/>
    <cellStyle name="Procent 2 4 3 3 2 2 3" xfId="14164"/>
    <cellStyle name="Procent 2 4 3 3 2 2 4" xfId="25521"/>
    <cellStyle name="Procent 2 4 3 3 2 3" xfId="5020"/>
    <cellStyle name="Procent 2 4 3 3 2 3 2" xfId="10004"/>
    <cellStyle name="Procent 2 4 3 3 2 3 2 2" xfId="20809"/>
    <cellStyle name="Procent 2 4 3 3 2 3 3" xfId="15825"/>
    <cellStyle name="Procent 2 4 3 3 2 3 4" xfId="27182"/>
    <cellStyle name="Procent 2 4 3 3 2 4" xfId="6682"/>
    <cellStyle name="Procent 2 4 3 3 2 4 2" xfId="17488"/>
    <cellStyle name="Procent 2 4 3 3 2 5" xfId="12504"/>
    <cellStyle name="Procent 2 4 3 3 2 6" xfId="23860"/>
    <cellStyle name="Procent 2 4 3 3 3" xfId="2525"/>
    <cellStyle name="Procent 2 4 3 3 3 2" xfId="7512"/>
    <cellStyle name="Procent 2 4 3 3 3 2 2" xfId="18317"/>
    <cellStyle name="Procent 2 4 3 3 3 3" xfId="13333"/>
    <cellStyle name="Procent 2 4 3 3 3 4" xfId="24690"/>
    <cellStyle name="Procent 2 4 3 3 4" xfId="4189"/>
    <cellStyle name="Procent 2 4 3 3 4 2" xfId="9173"/>
    <cellStyle name="Procent 2 4 3 3 4 2 2" xfId="19978"/>
    <cellStyle name="Procent 2 4 3 3 4 3" xfId="14994"/>
    <cellStyle name="Procent 2 4 3 3 4 4" xfId="26351"/>
    <cellStyle name="Procent 2 4 3 3 5" xfId="5851"/>
    <cellStyle name="Procent 2 4 3 3 5 2" xfId="16657"/>
    <cellStyle name="Procent 2 4 3 3 6" xfId="10837"/>
    <cellStyle name="Procent 2 4 3 3 6 2" xfId="21642"/>
    <cellStyle name="Procent 2 4 3 3 7" xfId="11672"/>
    <cellStyle name="Procent 2 4 3 3 8" xfId="23029"/>
    <cellStyle name="Procent 2 4 3 4" xfId="1139"/>
    <cellStyle name="Procent 2 4 3 4 2" xfId="2803"/>
    <cellStyle name="Procent 2 4 3 4 2 2" xfId="7790"/>
    <cellStyle name="Procent 2 4 3 4 2 2 2" xfId="18595"/>
    <cellStyle name="Procent 2 4 3 4 2 3" xfId="13611"/>
    <cellStyle name="Procent 2 4 3 4 2 4" xfId="24968"/>
    <cellStyle name="Procent 2 4 3 4 3" xfId="4467"/>
    <cellStyle name="Procent 2 4 3 4 3 2" xfId="9451"/>
    <cellStyle name="Procent 2 4 3 4 3 2 2" xfId="20256"/>
    <cellStyle name="Procent 2 4 3 4 3 3" xfId="15272"/>
    <cellStyle name="Procent 2 4 3 4 3 4" xfId="26629"/>
    <cellStyle name="Procent 2 4 3 4 4" xfId="6129"/>
    <cellStyle name="Procent 2 4 3 4 4 2" xfId="16935"/>
    <cellStyle name="Procent 2 4 3 4 5" xfId="11951"/>
    <cellStyle name="Procent 2 4 3 4 6" xfId="23307"/>
    <cellStyle name="Procent 2 4 3 5" xfId="1973"/>
    <cellStyle name="Procent 2 4 3 5 2" xfId="6960"/>
    <cellStyle name="Procent 2 4 3 5 2 2" xfId="17766"/>
    <cellStyle name="Procent 2 4 3 5 3" xfId="12782"/>
    <cellStyle name="Procent 2 4 3 5 4" xfId="24139"/>
    <cellStyle name="Procent 2 4 3 6" xfId="3638"/>
    <cellStyle name="Procent 2 4 3 6 2" xfId="8622"/>
    <cellStyle name="Procent 2 4 3 6 2 2" xfId="19427"/>
    <cellStyle name="Procent 2 4 3 6 3" xfId="14443"/>
    <cellStyle name="Procent 2 4 3 6 4" xfId="25800"/>
    <cellStyle name="Procent 2 4 3 7" xfId="5299"/>
    <cellStyle name="Procent 2 4 3 7 2" xfId="16106"/>
    <cellStyle name="Procent 2 4 3 8" xfId="10283"/>
    <cellStyle name="Procent 2 4 3 8 2" xfId="21088"/>
    <cellStyle name="Procent 2 4 3 9" xfId="11117"/>
    <cellStyle name="Procent 2 4 4" xfId="324"/>
    <cellStyle name="Procent 2 4 4 10" xfId="21977"/>
    <cellStyle name="Procent 2 4 4 11" xfId="22530"/>
    <cellStyle name="Procent 2 4 4 2" xfId="641"/>
    <cellStyle name="Procent 2 4 4 2 2" xfId="1473"/>
    <cellStyle name="Procent 2 4 4 2 2 2" xfId="3137"/>
    <cellStyle name="Procent 2 4 4 2 2 2 2" xfId="8124"/>
    <cellStyle name="Procent 2 4 4 2 2 2 2 2" xfId="18929"/>
    <cellStyle name="Procent 2 4 4 2 2 2 3" xfId="13945"/>
    <cellStyle name="Procent 2 4 4 2 2 2 4" xfId="25302"/>
    <cellStyle name="Procent 2 4 4 2 2 3" xfId="4801"/>
    <cellStyle name="Procent 2 4 4 2 2 3 2" xfId="9785"/>
    <cellStyle name="Procent 2 4 4 2 2 3 2 2" xfId="20590"/>
    <cellStyle name="Procent 2 4 4 2 2 3 3" xfId="15606"/>
    <cellStyle name="Procent 2 4 4 2 2 3 4" xfId="26963"/>
    <cellStyle name="Procent 2 4 4 2 2 4" xfId="6463"/>
    <cellStyle name="Procent 2 4 4 2 2 4 2" xfId="17269"/>
    <cellStyle name="Procent 2 4 4 2 2 5" xfId="12285"/>
    <cellStyle name="Procent 2 4 4 2 2 6" xfId="23641"/>
    <cellStyle name="Procent 2 4 4 2 3" xfId="2306"/>
    <cellStyle name="Procent 2 4 4 2 3 2" xfId="7293"/>
    <cellStyle name="Procent 2 4 4 2 3 2 2" xfId="18098"/>
    <cellStyle name="Procent 2 4 4 2 3 3" xfId="13114"/>
    <cellStyle name="Procent 2 4 4 2 3 4" xfId="24471"/>
    <cellStyle name="Procent 2 4 4 2 4" xfId="3970"/>
    <cellStyle name="Procent 2 4 4 2 4 2" xfId="8954"/>
    <cellStyle name="Procent 2 4 4 2 4 2 2" xfId="19759"/>
    <cellStyle name="Procent 2 4 4 2 4 3" xfId="14775"/>
    <cellStyle name="Procent 2 4 4 2 4 4" xfId="26132"/>
    <cellStyle name="Procent 2 4 4 2 5" xfId="5632"/>
    <cellStyle name="Procent 2 4 4 2 5 2" xfId="16438"/>
    <cellStyle name="Procent 2 4 4 2 6" xfId="10618"/>
    <cellStyle name="Procent 2 4 4 2 6 2" xfId="21423"/>
    <cellStyle name="Procent 2 4 4 2 7" xfId="11452"/>
    <cellStyle name="Procent 2 4 4 2 8" xfId="22256"/>
    <cellStyle name="Procent 2 4 4 2 9" xfId="22810"/>
    <cellStyle name="Procent 2 4 4 3" xfId="915"/>
    <cellStyle name="Procent 2 4 4 3 2" xfId="1747"/>
    <cellStyle name="Procent 2 4 4 3 2 2" xfId="3411"/>
    <cellStyle name="Procent 2 4 4 3 2 2 2" xfId="8398"/>
    <cellStyle name="Procent 2 4 4 3 2 2 2 2" xfId="19203"/>
    <cellStyle name="Procent 2 4 4 3 2 2 3" xfId="14219"/>
    <cellStyle name="Procent 2 4 4 3 2 2 4" xfId="25576"/>
    <cellStyle name="Procent 2 4 4 3 2 3" xfId="5075"/>
    <cellStyle name="Procent 2 4 4 3 2 3 2" xfId="10059"/>
    <cellStyle name="Procent 2 4 4 3 2 3 2 2" xfId="20864"/>
    <cellStyle name="Procent 2 4 4 3 2 3 3" xfId="15880"/>
    <cellStyle name="Procent 2 4 4 3 2 3 4" xfId="27237"/>
    <cellStyle name="Procent 2 4 4 3 2 4" xfId="6737"/>
    <cellStyle name="Procent 2 4 4 3 2 4 2" xfId="17543"/>
    <cellStyle name="Procent 2 4 4 3 2 5" xfId="12559"/>
    <cellStyle name="Procent 2 4 4 3 2 6" xfId="23915"/>
    <cellStyle name="Procent 2 4 4 3 3" xfId="2580"/>
    <cellStyle name="Procent 2 4 4 3 3 2" xfId="7567"/>
    <cellStyle name="Procent 2 4 4 3 3 2 2" xfId="18372"/>
    <cellStyle name="Procent 2 4 4 3 3 3" xfId="13388"/>
    <cellStyle name="Procent 2 4 4 3 3 4" xfId="24745"/>
    <cellStyle name="Procent 2 4 4 3 4" xfId="4244"/>
    <cellStyle name="Procent 2 4 4 3 4 2" xfId="9228"/>
    <cellStyle name="Procent 2 4 4 3 4 2 2" xfId="20033"/>
    <cellStyle name="Procent 2 4 4 3 4 3" xfId="15049"/>
    <cellStyle name="Procent 2 4 4 3 4 4" xfId="26406"/>
    <cellStyle name="Procent 2 4 4 3 5" xfId="5906"/>
    <cellStyle name="Procent 2 4 4 3 5 2" xfId="16712"/>
    <cellStyle name="Procent 2 4 4 3 6" xfId="10892"/>
    <cellStyle name="Procent 2 4 4 3 6 2" xfId="21697"/>
    <cellStyle name="Procent 2 4 4 3 7" xfId="11727"/>
    <cellStyle name="Procent 2 4 4 3 8" xfId="23084"/>
    <cellStyle name="Procent 2 4 4 4" xfId="1194"/>
    <cellStyle name="Procent 2 4 4 4 2" xfId="2858"/>
    <cellStyle name="Procent 2 4 4 4 2 2" xfId="7845"/>
    <cellStyle name="Procent 2 4 4 4 2 2 2" xfId="18650"/>
    <cellStyle name="Procent 2 4 4 4 2 3" xfId="13666"/>
    <cellStyle name="Procent 2 4 4 4 2 4" xfId="25023"/>
    <cellStyle name="Procent 2 4 4 4 3" xfId="4522"/>
    <cellStyle name="Procent 2 4 4 4 3 2" xfId="9506"/>
    <cellStyle name="Procent 2 4 4 4 3 2 2" xfId="20311"/>
    <cellStyle name="Procent 2 4 4 4 3 3" xfId="15327"/>
    <cellStyle name="Procent 2 4 4 4 3 4" xfId="26684"/>
    <cellStyle name="Procent 2 4 4 4 4" xfId="6184"/>
    <cellStyle name="Procent 2 4 4 4 4 2" xfId="16990"/>
    <cellStyle name="Procent 2 4 4 4 5" xfId="12006"/>
    <cellStyle name="Procent 2 4 4 4 6" xfId="23362"/>
    <cellStyle name="Procent 2 4 4 5" xfId="2028"/>
    <cellStyle name="Procent 2 4 4 5 2" xfId="7015"/>
    <cellStyle name="Procent 2 4 4 5 2 2" xfId="17821"/>
    <cellStyle name="Procent 2 4 4 5 3" xfId="12837"/>
    <cellStyle name="Procent 2 4 4 5 4" xfId="24194"/>
    <cellStyle name="Procent 2 4 4 6" xfId="3693"/>
    <cellStyle name="Procent 2 4 4 6 2" xfId="8677"/>
    <cellStyle name="Procent 2 4 4 6 2 2" xfId="19482"/>
    <cellStyle name="Procent 2 4 4 6 3" xfId="14498"/>
    <cellStyle name="Procent 2 4 4 6 4" xfId="25855"/>
    <cellStyle name="Procent 2 4 4 7" xfId="5354"/>
    <cellStyle name="Procent 2 4 4 7 2" xfId="16161"/>
    <cellStyle name="Procent 2 4 4 8" xfId="10338"/>
    <cellStyle name="Procent 2 4 4 8 2" xfId="21143"/>
    <cellStyle name="Procent 2 4 4 9" xfId="11172"/>
    <cellStyle name="Procent 2 4 5" xfId="380"/>
    <cellStyle name="Procent 2 4 5 10" xfId="22033"/>
    <cellStyle name="Procent 2 4 5 11" xfId="22586"/>
    <cellStyle name="Procent 2 4 5 2" xfId="697"/>
    <cellStyle name="Procent 2 4 5 2 2" xfId="1529"/>
    <cellStyle name="Procent 2 4 5 2 2 2" xfId="3193"/>
    <cellStyle name="Procent 2 4 5 2 2 2 2" xfId="8180"/>
    <cellStyle name="Procent 2 4 5 2 2 2 2 2" xfId="18985"/>
    <cellStyle name="Procent 2 4 5 2 2 2 3" xfId="14001"/>
    <cellStyle name="Procent 2 4 5 2 2 2 4" xfId="25358"/>
    <cellStyle name="Procent 2 4 5 2 2 3" xfId="4857"/>
    <cellStyle name="Procent 2 4 5 2 2 3 2" xfId="9841"/>
    <cellStyle name="Procent 2 4 5 2 2 3 2 2" xfId="20646"/>
    <cellStyle name="Procent 2 4 5 2 2 3 3" xfId="15662"/>
    <cellStyle name="Procent 2 4 5 2 2 3 4" xfId="27019"/>
    <cellStyle name="Procent 2 4 5 2 2 4" xfId="6519"/>
    <cellStyle name="Procent 2 4 5 2 2 4 2" xfId="17325"/>
    <cellStyle name="Procent 2 4 5 2 2 5" xfId="12341"/>
    <cellStyle name="Procent 2 4 5 2 2 6" xfId="23697"/>
    <cellStyle name="Procent 2 4 5 2 3" xfId="2362"/>
    <cellStyle name="Procent 2 4 5 2 3 2" xfId="7349"/>
    <cellStyle name="Procent 2 4 5 2 3 2 2" xfId="18154"/>
    <cellStyle name="Procent 2 4 5 2 3 3" xfId="13170"/>
    <cellStyle name="Procent 2 4 5 2 3 4" xfId="24527"/>
    <cellStyle name="Procent 2 4 5 2 4" xfId="4026"/>
    <cellStyle name="Procent 2 4 5 2 4 2" xfId="9010"/>
    <cellStyle name="Procent 2 4 5 2 4 2 2" xfId="19815"/>
    <cellStyle name="Procent 2 4 5 2 4 3" xfId="14831"/>
    <cellStyle name="Procent 2 4 5 2 4 4" xfId="26188"/>
    <cellStyle name="Procent 2 4 5 2 5" xfId="5688"/>
    <cellStyle name="Procent 2 4 5 2 5 2" xfId="16494"/>
    <cellStyle name="Procent 2 4 5 2 6" xfId="10674"/>
    <cellStyle name="Procent 2 4 5 2 6 2" xfId="21479"/>
    <cellStyle name="Procent 2 4 5 2 7" xfId="11508"/>
    <cellStyle name="Procent 2 4 5 2 8" xfId="22312"/>
    <cellStyle name="Procent 2 4 5 2 9" xfId="22866"/>
    <cellStyle name="Procent 2 4 5 3" xfId="971"/>
    <cellStyle name="Procent 2 4 5 3 2" xfId="1803"/>
    <cellStyle name="Procent 2 4 5 3 2 2" xfId="3467"/>
    <cellStyle name="Procent 2 4 5 3 2 2 2" xfId="8454"/>
    <cellStyle name="Procent 2 4 5 3 2 2 2 2" xfId="19259"/>
    <cellStyle name="Procent 2 4 5 3 2 2 3" xfId="14275"/>
    <cellStyle name="Procent 2 4 5 3 2 2 4" xfId="25632"/>
    <cellStyle name="Procent 2 4 5 3 2 3" xfId="5131"/>
    <cellStyle name="Procent 2 4 5 3 2 3 2" xfId="10115"/>
    <cellStyle name="Procent 2 4 5 3 2 3 2 2" xfId="20920"/>
    <cellStyle name="Procent 2 4 5 3 2 3 3" xfId="15936"/>
    <cellStyle name="Procent 2 4 5 3 2 3 4" xfId="27293"/>
    <cellStyle name="Procent 2 4 5 3 2 4" xfId="6793"/>
    <cellStyle name="Procent 2 4 5 3 2 4 2" xfId="17599"/>
    <cellStyle name="Procent 2 4 5 3 2 5" xfId="12615"/>
    <cellStyle name="Procent 2 4 5 3 2 6" xfId="23971"/>
    <cellStyle name="Procent 2 4 5 3 3" xfId="2636"/>
    <cellStyle name="Procent 2 4 5 3 3 2" xfId="7623"/>
    <cellStyle name="Procent 2 4 5 3 3 2 2" xfId="18428"/>
    <cellStyle name="Procent 2 4 5 3 3 3" xfId="13444"/>
    <cellStyle name="Procent 2 4 5 3 3 4" xfId="24801"/>
    <cellStyle name="Procent 2 4 5 3 4" xfId="4300"/>
    <cellStyle name="Procent 2 4 5 3 4 2" xfId="9284"/>
    <cellStyle name="Procent 2 4 5 3 4 2 2" xfId="20089"/>
    <cellStyle name="Procent 2 4 5 3 4 3" xfId="15105"/>
    <cellStyle name="Procent 2 4 5 3 4 4" xfId="26462"/>
    <cellStyle name="Procent 2 4 5 3 5" xfId="5962"/>
    <cellStyle name="Procent 2 4 5 3 5 2" xfId="16768"/>
    <cellStyle name="Procent 2 4 5 3 6" xfId="10948"/>
    <cellStyle name="Procent 2 4 5 3 6 2" xfId="21753"/>
    <cellStyle name="Procent 2 4 5 3 7" xfId="11783"/>
    <cellStyle name="Procent 2 4 5 3 8" xfId="23140"/>
    <cellStyle name="Procent 2 4 5 4" xfId="1250"/>
    <cellStyle name="Procent 2 4 5 4 2" xfId="2914"/>
    <cellStyle name="Procent 2 4 5 4 2 2" xfId="7901"/>
    <cellStyle name="Procent 2 4 5 4 2 2 2" xfId="18706"/>
    <cellStyle name="Procent 2 4 5 4 2 3" xfId="13722"/>
    <cellStyle name="Procent 2 4 5 4 2 4" xfId="25079"/>
    <cellStyle name="Procent 2 4 5 4 3" xfId="4578"/>
    <cellStyle name="Procent 2 4 5 4 3 2" xfId="9562"/>
    <cellStyle name="Procent 2 4 5 4 3 2 2" xfId="20367"/>
    <cellStyle name="Procent 2 4 5 4 3 3" xfId="15383"/>
    <cellStyle name="Procent 2 4 5 4 3 4" xfId="26740"/>
    <cellStyle name="Procent 2 4 5 4 4" xfId="6240"/>
    <cellStyle name="Procent 2 4 5 4 4 2" xfId="17046"/>
    <cellStyle name="Procent 2 4 5 4 5" xfId="12062"/>
    <cellStyle name="Procent 2 4 5 4 6" xfId="23418"/>
    <cellStyle name="Procent 2 4 5 5" xfId="2084"/>
    <cellStyle name="Procent 2 4 5 5 2" xfId="7071"/>
    <cellStyle name="Procent 2 4 5 5 2 2" xfId="17877"/>
    <cellStyle name="Procent 2 4 5 5 3" xfId="12893"/>
    <cellStyle name="Procent 2 4 5 5 4" xfId="24250"/>
    <cellStyle name="Procent 2 4 5 6" xfId="3749"/>
    <cellStyle name="Procent 2 4 5 6 2" xfId="8733"/>
    <cellStyle name="Procent 2 4 5 6 2 2" xfId="19538"/>
    <cellStyle name="Procent 2 4 5 6 3" xfId="14554"/>
    <cellStyle name="Procent 2 4 5 6 4" xfId="25911"/>
    <cellStyle name="Procent 2 4 5 7" xfId="5410"/>
    <cellStyle name="Procent 2 4 5 7 2" xfId="16217"/>
    <cellStyle name="Procent 2 4 5 8" xfId="10394"/>
    <cellStyle name="Procent 2 4 5 8 2" xfId="21199"/>
    <cellStyle name="Procent 2 4 5 9" xfId="11228"/>
    <cellStyle name="Procent 2 4 6" xfId="480"/>
    <cellStyle name="Procent 2 4 6 2" xfId="1310"/>
    <cellStyle name="Procent 2 4 6 2 2" xfId="2974"/>
    <cellStyle name="Procent 2 4 6 2 2 2" xfId="7961"/>
    <cellStyle name="Procent 2 4 6 2 2 2 2" xfId="18766"/>
    <cellStyle name="Procent 2 4 6 2 2 3" xfId="13782"/>
    <cellStyle name="Procent 2 4 6 2 2 4" xfId="25139"/>
    <cellStyle name="Procent 2 4 6 2 3" xfId="4638"/>
    <cellStyle name="Procent 2 4 6 2 3 2" xfId="9622"/>
    <cellStyle name="Procent 2 4 6 2 3 2 2" xfId="20427"/>
    <cellStyle name="Procent 2 4 6 2 3 3" xfId="15443"/>
    <cellStyle name="Procent 2 4 6 2 3 4" xfId="26800"/>
    <cellStyle name="Procent 2 4 6 2 4" xfId="6300"/>
    <cellStyle name="Procent 2 4 6 2 4 2" xfId="17106"/>
    <cellStyle name="Procent 2 4 6 2 5" xfId="12122"/>
    <cellStyle name="Procent 2 4 6 2 6" xfId="23478"/>
    <cellStyle name="Procent 2 4 6 3" xfId="2145"/>
    <cellStyle name="Procent 2 4 6 3 2" xfId="7132"/>
    <cellStyle name="Procent 2 4 6 3 2 2" xfId="17937"/>
    <cellStyle name="Procent 2 4 6 3 3" xfId="12953"/>
    <cellStyle name="Procent 2 4 6 3 4" xfId="24310"/>
    <cellStyle name="Procent 2 4 6 4" xfId="3809"/>
    <cellStyle name="Procent 2 4 6 4 2" xfId="8793"/>
    <cellStyle name="Procent 2 4 6 4 2 2" xfId="19598"/>
    <cellStyle name="Procent 2 4 6 4 3" xfId="14614"/>
    <cellStyle name="Procent 2 4 6 4 4" xfId="25971"/>
    <cellStyle name="Procent 2 4 6 5" xfId="5471"/>
    <cellStyle name="Procent 2 4 6 5 2" xfId="16277"/>
    <cellStyle name="Procent 2 4 6 6" xfId="10413"/>
    <cellStyle name="Procent 2 4 6 6 2" xfId="21218"/>
    <cellStyle name="Procent 2 4 6 7" xfId="11289"/>
    <cellStyle name="Procent 2 4 6 8" xfId="22093"/>
    <cellStyle name="Procent 2 4 6 9" xfId="22647"/>
    <cellStyle name="Procent 2 4 7" xfId="752"/>
    <cellStyle name="Procent 2 4 7 2" xfId="1584"/>
    <cellStyle name="Procent 2 4 7 2 2" xfId="3248"/>
    <cellStyle name="Procent 2 4 7 2 2 2" xfId="8235"/>
    <cellStyle name="Procent 2 4 7 2 2 2 2" xfId="19040"/>
    <cellStyle name="Procent 2 4 7 2 2 3" xfId="14056"/>
    <cellStyle name="Procent 2 4 7 2 2 4" xfId="25413"/>
    <cellStyle name="Procent 2 4 7 2 3" xfId="4912"/>
    <cellStyle name="Procent 2 4 7 2 3 2" xfId="9896"/>
    <cellStyle name="Procent 2 4 7 2 3 2 2" xfId="20701"/>
    <cellStyle name="Procent 2 4 7 2 3 3" xfId="15717"/>
    <cellStyle name="Procent 2 4 7 2 3 4" xfId="27074"/>
    <cellStyle name="Procent 2 4 7 2 4" xfId="6574"/>
    <cellStyle name="Procent 2 4 7 2 4 2" xfId="17380"/>
    <cellStyle name="Procent 2 4 7 2 5" xfId="12396"/>
    <cellStyle name="Procent 2 4 7 2 6" xfId="23752"/>
    <cellStyle name="Procent 2 4 7 3" xfId="2417"/>
    <cellStyle name="Procent 2 4 7 3 2" xfId="7404"/>
    <cellStyle name="Procent 2 4 7 3 2 2" xfId="18209"/>
    <cellStyle name="Procent 2 4 7 3 3" xfId="13225"/>
    <cellStyle name="Procent 2 4 7 3 4" xfId="24582"/>
    <cellStyle name="Procent 2 4 7 4" xfId="4081"/>
    <cellStyle name="Procent 2 4 7 4 2" xfId="9065"/>
    <cellStyle name="Procent 2 4 7 4 2 2" xfId="19870"/>
    <cellStyle name="Procent 2 4 7 4 3" xfId="14886"/>
    <cellStyle name="Procent 2 4 7 4 4" xfId="26243"/>
    <cellStyle name="Procent 2 4 7 5" xfId="5743"/>
    <cellStyle name="Procent 2 4 7 5 2" xfId="16549"/>
    <cellStyle name="Procent 2 4 7 6" xfId="10729"/>
    <cellStyle name="Procent 2 4 7 6 2" xfId="21534"/>
    <cellStyle name="Procent 2 4 7 7" xfId="11564"/>
    <cellStyle name="Procent 2 4 7 8" xfId="22921"/>
    <cellStyle name="Procent 2 4 8" xfId="1031"/>
    <cellStyle name="Procent 2 4 8 2" xfId="2695"/>
    <cellStyle name="Procent 2 4 8 2 2" xfId="7682"/>
    <cellStyle name="Procent 2 4 8 2 2 2" xfId="18487"/>
    <cellStyle name="Procent 2 4 8 2 3" xfId="13503"/>
    <cellStyle name="Procent 2 4 8 2 4" xfId="24860"/>
    <cellStyle name="Procent 2 4 8 3" xfId="4359"/>
    <cellStyle name="Procent 2 4 8 3 2" xfId="9343"/>
    <cellStyle name="Procent 2 4 8 3 2 2" xfId="20148"/>
    <cellStyle name="Procent 2 4 8 3 3" xfId="15164"/>
    <cellStyle name="Procent 2 4 8 3 4" xfId="26521"/>
    <cellStyle name="Procent 2 4 8 4" xfId="6021"/>
    <cellStyle name="Procent 2 4 8 4 2" xfId="16827"/>
    <cellStyle name="Procent 2 4 8 5" xfId="11843"/>
    <cellStyle name="Procent 2 4 8 6" xfId="23199"/>
    <cellStyle name="Procent 2 4 9" xfId="1866"/>
    <cellStyle name="Procent 2 4 9 2" xfId="6853"/>
    <cellStyle name="Procent 2 4 9 2 2" xfId="17659"/>
    <cellStyle name="Procent 2 4 9 3" xfId="12675"/>
    <cellStyle name="Procent 2 4 9 4" xfId="24032"/>
    <cellStyle name="Procent 2 5" xfId="64"/>
    <cellStyle name="Procent 2 5 10" xfId="5173"/>
    <cellStyle name="Procent 2 5 10 2" xfId="15980"/>
    <cellStyle name="Procent 2 5 11" xfId="10156"/>
    <cellStyle name="Procent 2 5 11 2" xfId="20961"/>
    <cellStyle name="Procent 2 5 12" xfId="10990"/>
    <cellStyle name="Procent 2 5 13" xfId="21795"/>
    <cellStyle name="Procent 2 5 14" xfId="22348"/>
    <cellStyle name="Procent 2 5 2" xfId="250"/>
    <cellStyle name="Procent 2 5 2 10" xfId="21903"/>
    <cellStyle name="Procent 2 5 2 11" xfId="22456"/>
    <cellStyle name="Procent 2 5 2 2" xfId="567"/>
    <cellStyle name="Procent 2 5 2 2 2" xfId="1399"/>
    <cellStyle name="Procent 2 5 2 2 2 2" xfId="3063"/>
    <cellStyle name="Procent 2 5 2 2 2 2 2" xfId="8050"/>
    <cellStyle name="Procent 2 5 2 2 2 2 2 2" xfId="18855"/>
    <cellStyle name="Procent 2 5 2 2 2 2 3" xfId="13871"/>
    <cellStyle name="Procent 2 5 2 2 2 2 4" xfId="25228"/>
    <cellStyle name="Procent 2 5 2 2 2 3" xfId="4727"/>
    <cellStyle name="Procent 2 5 2 2 2 3 2" xfId="9711"/>
    <cellStyle name="Procent 2 5 2 2 2 3 2 2" xfId="20516"/>
    <cellStyle name="Procent 2 5 2 2 2 3 3" xfId="15532"/>
    <cellStyle name="Procent 2 5 2 2 2 3 4" xfId="26889"/>
    <cellStyle name="Procent 2 5 2 2 2 4" xfId="6389"/>
    <cellStyle name="Procent 2 5 2 2 2 4 2" xfId="17195"/>
    <cellStyle name="Procent 2 5 2 2 2 5" xfId="12211"/>
    <cellStyle name="Procent 2 5 2 2 2 6" xfId="23567"/>
    <cellStyle name="Procent 2 5 2 2 3" xfId="2232"/>
    <cellStyle name="Procent 2 5 2 2 3 2" xfId="7219"/>
    <cellStyle name="Procent 2 5 2 2 3 2 2" xfId="18024"/>
    <cellStyle name="Procent 2 5 2 2 3 3" xfId="13040"/>
    <cellStyle name="Procent 2 5 2 2 3 4" xfId="24397"/>
    <cellStyle name="Procent 2 5 2 2 4" xfId="3896"/>
    <cellStyle name="Procent 2 5 2 2 4 2" xfId="8880"/>
    <cellStyle name="Procent 2 5 2 2 4 2 2" xfId="19685"/>
    <cellStyle name="Procent 2 5 2 2 4 3" xfId="14701"/>
    <cellStyle name="Procent 2 5 2 2 4 4" xfId="26058"/>
    <cellStyle name="Procent 2 5 2 2 5" xfId="5558"/>
    <cellStyle name="Procent 2 5 2 2 5 2" xfId="16364"/>
    <cellStyle name="Procent 2 5 2 2 6" xfId="10544"/>
    <cellStyle name="Procent 2 5 2 2 6 2" xfId="21349"/>
    <cellStyle name="Procent 2 5 2 2 7" xfId="11378"/>
    <cellStyle name="Procent 2 5 2 2 8" xfId="22182"/>
    <cellStyle name="Procent 2 5 2 2 9" xfId="22736"/>
    <cellStyle name="Procent 2 5 2 3" xfId="841"/>
    <cellStyle name="Procent 2 5 2 3 2" xfId="1673"/>
    <cellStyle name="Procent 2 5 2 3 2 2" xfId="3337"/>
    <cellStyle name="Procent 2 5 2 3 2 2 2" xfId="8324"/>
    <cellStyle name="Procent 2 5 2 3 2 2 2 2" xfId="19129"/>
    <cellStyle name="Procent 2 5 2 3 2 2 3" xfId="14145"/>
    <cellStyle name="Procent 2 5 2 3 2 2 4" xfId="25502"/>
    <cellStyle name="Procent 2 5 2 3 2 3" xfId="5001"/>
    <cellStyle name="Procent 2 5 2 3 2 3 2" xfId="9985"/>
    <cellStyle name="Procent 2 5 2 3 2 3 2 2" xfId="20790"/>
    <cellStyle name="Procent 2 5 2 3 2 3 3" xfId="15806"/>
    <cellStyle name="Procent 2 5 2 3 2 3 4" xfId="27163"/>
    <cellStyle name="Procent 2 5 2 3 2 4" xfId="6663"/>
    <cellStyle name="Procent 2 5 2 3 2 4 2" xfId="17469"/>
    <cellStyle name="Procent 2 5 2 3 2 5" xfId="12485"/>
    <cellStyle name="Procent 2 5 2 3 2 6" xfId="23841"/>
    <cellStyle name="Procent 2 5 2 3 3" xfId="2506"/>
    <cellStyle name="Procent 2 5 2 3 3 2" xfId="7493"/>
    <cellStyle name="Procent 2 5 2 3 3 2 2" xfId="18298"/>
    <cellStyle name="Procent 2 5 2 3 3 3" xfId="13314"/>
    <cellStyle name="Procent 2 5 2 3 3 4" xfId="24671"/>
    <cellStyle name="Procent 2 5 2 3 4" xfId="4170"/>
    <cellStyle name="Procent 2 5 2 3 4 2" xfId="9154"/>
    <cellStyle name="Procent 2 5 2 3 4 2 2" xfId="19959"/>
    <cellStyle name="Procent 2 5 2 3 4 3" xfId="14975"/>
    <cellStyle name="Procent 2 5 2 3 4 4" xfId="26332"/>
    <cellStyle name="Procent 2 5 2 3 5" xfId="5832"/>
    <cellStyle name="Procent 2 5 2 3 5 2" xfId="16638"/>
    <cellStyle name="Procent 2 5 2 3 6" xfId="10818"/>
    <cellStyle name="Procent 2 5 2 3 6 2" xfId="21623"/>
    <cellStyle name="Procent 2 5 2 3 7" xfId="11653"/>
    <cellStyle name="Procent 2 5 2 3 8" xfId="23010"/>
    <cellStyle name="Procent 2 5 2 4" xfId="1120"/>
    <cellStyle name="Procent 2 5 2 4 2" xfId="2784"/>
    <cellStyle name="Procent 2 5 2 4 2 2" xfId="7771"/>
    <cellStyle name="Procent 2 5 2 4 2 2 2" xfId="18576"/>
    <cellStyle name="Procent 2 5 2 4 2 3" xfId="13592"/>
    <cellStyle name="Procent 2 5 2 4 2 4" xfId="24949"/>
    <cellStyle name="Procent 2 5 2 4 3" xfId="4448"/>
    <cellStyle name="Procent 2 5 2 4 3 2" xfId="9432"/>
    <cellStyle name="Procent 2 5 2 4 3 2 2" xfId="20237"/>
    <cellStyle name="Procent 2 5 2 4 3 3" xfId="15253"/>
    <cellStyle name="Procent 2 5 2 4 3 4" xfId="26610"/>
    <cellStyle name="Procent 2 5 2 4 4" xfId="6110"/>
    <cellStyle name="Procent 2 5 2 4 4 2" xfId="16916"/>
    <cellStyle name="Procent 2 5 2 4 5" xfId="11932"/>
    <cellStyle name="Procent 2 5 2 4 6" xfId="23288"/>
    <cellStyle name="Procent 2 5 2 5" xfId="1954"/>
    <cellStyle name="Procent 2 5 2 5 2" xfId="6941"/>
    <cellStyle name="Procent 2 5 2 5 2 2" xfId="17747"/>
    <cellStyle name="Procent 2 5 2 5 3" xfId="12763"/>
    <cellStyle name="Procent 2 5 2 5 4" xfId="24120"/>
    <cellStyle name="Procent 2 5 2 6" xfId="3619"/>
    <cellStyle name="Procent 2 5 2 6 2" xfId="8603"/>
    <cellStyle name="Procent 2 5 2 6 2 2" xfId="19408"/>
    <cellStyle name="Procent 2 5 2 6 3" xfId="14424"/>
    <cellStyle name="Procent 2 5 2 6 4" xfId="25781"/>
    <cellStyle name="Procent 2 5 2 7" xfId="5280"/>
    <cellStyle name="Procent 2 5 2 7 2" xfId="16087"/>
    <cellStyle name="Procent 2 5 2 8" xfId="10264"/>
    <cellStyle name="Procent 2 5 2 8 2" xfId="21069"/>
    <cellStyle name="Procent 2 5 2 9" xfId="11098"/>
    <cellStyle name="Procent 2 5 3" xfId="305"/>
    <cellStyle name="Procent 2 5 3 10" xfId="21958"/>
    <cellStyle name="Procent 2 5 3 11" xfId="22511"/>
    <cellStyle name="Procent 2 5 3 2" xfId="622"/>
    <cellStyle name="Procent 2 5 3 2 2" xfId="1454"/>
    <cellStyle name="Procent 2 5 3 2 2 2" xfId="3118"/>
    <cellStyle name="Procent 2 5 3 2 2 2 2" xfId="8105"/>
    <cellStyle name="Procent 2 5 3 2 2 2 2 2" xfId="18910"/>
    <cellStyle name="Procent 2 5 3 2 2 2 3" xfId="13926"/>
    <cellStyle name="Procent 2 5 3 2 2 2 4" xfId="25283"/>
    <cellStyle name="Procent 2 5 3 2 2 3" xfId="4782"/>
    <cellStyle name="Procent 2 5 3 2 2 3 2" xfId="9766"/>
    <cellStyle name="Procent 2 5 3 2 2 3 2 2" xfId="20571"/>
    <cellStyle name="Procent 2 5 3 2 2 3 3" xfId="15587"/>
    <cellStyle name="Procent 2 5 3 2 2 3 4" xfId="26944"/>
    <cellStyle name="Procent 2 5 3 2 2 4" xfId="6444"/>
    <cellStyle name="Procent 2 5 3 2 2 4 2" xfId="17250"/>
    <cellStyle name="Procent 2 5 3 2 2 5" xfId="12266"/>
    <cellStyle name="Procent 2 5 3 2 2 6" xfId="23622"/>
    <cellStyle name="Procent 2 5 3 2 3" xfId="2287"/>
    <cellStyle name="Procent 2 5 3 2 3 2" xfId="7274"/>
    <cellStyle name="Procent 2 5 3 2 3 2 2" xfId="18079"/>
    <cellStyle name="Procent 2 5 3 2 3 3" xfId="13095"/>
    <cellStyle name="Procent 2 5 3 2 3 4" xfId="24452"/>
    <cellStyle name="Procent 2 5 3 2 4" xfId="3951"/>
    <cellStyle name="Procent 2 5 3 2 4 2" xfId="8935"/>
    <cellStyle name="Procent 2 5 3 2 4 2 2" xfId="19740"/>
    <cellStyle name="Procent 2 5 3 2 4 3" xfId="14756"/>
    <cellStyle name="Procent 2 5 3 2 4 4" xfId="26113"/>
    <cellStyle name="Procent 2 5 3 2 5" xfId="5613"/>
    <cellStyle name="Procent 2 5 3 2 5 2" xfId="16419"/>
    <cellStyle name="Procent 2 5 3 2 6" xfId="10599"/>
    <cellStyle name="Procent 2 5 3 2 6 2" xfId="21404"/>
    <cellStyle name="Procent 2 5 3 2 7" xfId="11433"/>
    <cellStyle name="Procent 2 5 3 2 8" xfId="22237"/>
    <cellStyle name="Procent 2 5 3 2 9" xfId="22791"/>
    <cellStyle name="Procent 2 5 3 3" xfId="896"/>
    <cellStyle name="Procent 2 5 3 3 2" xfId="1728"/>
    <cellStyle name="Procent 2 5 3 3 2 2" xfId="3392"/>
    <cellStyle name="Procent 2 5 3 3 2 2 2" xfId="8379"/>
    <cellStyle name="Procent 2 5 3 3 2 2 2 2" xfId="19184"/>
    <cellStyle name="Procent 2 5 3 3 2 2 3" xfId="14200"/>
    <cellStyle name="Procent 2 5 3 3 2 2 4" xfId="25557"/>
    <cellStyle name="Procent 2 5 3 3 2 3" xfId="5056"/>
    <cellStyle name="Procent 2 5 3 3 2 3 2" xfId="10040"/>
    <cellStyle name="Procent 2 5 3 3 2 3 2 2" xfId="20845"/>
    <cellStyle name="Procent 2 5 3 3 2 3 3" xfId="15861"/>
    <cellStyle name="Procent 2 5 3 3 2 3 4" xfId="27218"/>
    <cellStyle name="Procent 2 5 3 3 2 4" xfId="6718"/>
    <cellStyle name="Procent 2 5 3 3 2 4 2" xfId="17524"/>
    <cellStyle name="Procent 2 5 3 3 2 5" xfId="12540"/>
    <cellStyle name="Procent 2 5 3 3 2 6" xfId="23896"/>
    <cellStyle name="Procent 2 5 3 3 3" xfId="2561"/>
    <cellStyle name="Procent 2 5 3 3 3 2" xfId="7548"/>
    <cellStyle name="Procent 2 5 3 3 3 2 2" xfId="18353"/>
    <cellStyle name="Procent 2 5 3 3 3 3" xfId="13369"/>
    <cellStyle name="Procent 2 5 3 3 3 4" xfId="24726"/>
    <cellStyle name="Procent 2 5 3 3 4" xfId="4225"/>
    <cellStyle name="Procent 2 5 3 3 4 2" xfId="9209"/>
    <cellStyle name="Procent 2 5 3 3 4 2 2" xfId="20014"/>
    <cellStyle name="Procent 2 5 3 3 4 3" xfId="15030"/>
    <cellStyle name="Procent 2 5 3 3 4 4" xfId="26387"/>
    <cellStyle name="Procent 2 5 3 3 5" xfId="5887"/>
    <cellStyle name="Procent 2 5 3 3 5 2" xfId="16693"/>
    <cellStyle name="Procent 2 5 3 3 6" xfId="10873"/>
    <cellStyle name="Procent 2 5 3 3 6 2" xfId="21678"/>
    <cellStyle name="Procent 2 5 3 3 7" xfId="11708"/>
    <cellStyle name="Procent 2 5 3 3 8" xfId="23065"/>
    <cellStyle name="Procent 2 5 3 4" xfId="1175"/>
    <cellStyle name="Procent 2 5 3 4 2" xfId="2839"/>
    <cellStyle name="Procent 2 5 3 4 2 2" xfId="7826"/>
    <cellStyle name="Procent 2 5 3 4 2 2 2" xfId="18631"/>
    <cellStyle name="Procent 2 5 3 4 2 3" xfId="13647"/>
    <cellStyle name="Procent 2 5 3 4 2 4" xfId="25004"/>
    <cellStyle name="Procent 2 5 3 4 3" xfId="4503"/>
    <cellStyle name="Procent 2 5 3 4 3 2" xfId="9487"/>
    <cellStyle name="Procent 2 5 3 4 3 2 2" xfId="20292"/>
    <cellStyle name="Procent 2 5 3 4 3 3" xfId="15308"/>
    <cellStyle name="Procent 2 5 3 4 3 4" xfId="26665"/>
    <cellStyle name="Procent 2 5 3 4 4" xfId="6165"/>
    <cellStyle name="Procent 2 5 3 4 4 2" xfId="16971"/>
    <cellStyle name="Procent 2 5 3 4 5" xfId="11987"/>
    <cellStyle name="Procent 2 5 3 4 6" xfId="23343"/>
    <cellStyle name="Procent 2 5 3 5" xfId="2009"/>
    <cellStyle name="Procent 2 5 3 5 2" xfId="6996"/>
    <cellStyle name="Procent 2 5 3 5 2 2" xfId="17802"/>
    <cellStyle name="Procent 2 5 3 5 3" xfId="12818"/>
    <cellStyle name="Procent 2 5 3 5 4" xfId="24175"/>
    <cellStyle name="Procent 2 5 3 6" xfId="3674"/>
    <cellStyle name="Procent 2 5 3 6 2" xfId="8658"/>
    <cellStyle name="Procent 2 5 3 6 2 2" xfId="19463"/>
    <cellStyle name="Procent 2 5 3 6 3" xfId="14479"/>
    <cellStyle name="Procent 2 5 3 6 4" xfId="25836"/>
    <cellStyle name="Procent 2 5 3 7" xfId="5335"/>
    <cellStyle name="Procent 2 5 3 7 2" xfId="16142"/>
    <cellStyle name="Procent 2 5 3 8" xfId="10319"/>
    <cellStyle name="Procent 2 5 3 8 2" xfId="21124"/>
    <cellStyle name="Procent 2 5 3 9" xfId="11153"/>
    <cellStyle name="Procent 2 5 4" xfId="361"/>
    <cellStyle name="Procent 2 5 4 10" xfId="22014"/>
    <cellStyle name="Procent 2 5 4 11" xfId="22567"/>
    <cellStyle name="Procent 2 5 4 2" xfId="678"/>
    <cellStyle name="Procent 2 5 4 2 2" xfId="1510"/>
    <cellStyle name="Procent 2 5 4 2 2 2" xfId="3174"/>
    <cellStyle name="Procent 2 5 4 2 2 2 2" xfId="8161"/>
    <cellStyle name="Procent 2 5 4 2 2 2 2 2" xfId="18966"/>
    <cellStyle name="Procent 2 5 4 2 2 2 3" xfId="13982"/>
    <cellStyle name="Procent 2 5 4 2 2 2 4" xfId="25339"/>
    <cellStyle name="Procent 2 5 4 2 2 3" xfId="4838"/>
    <cellStyle name="Procent 2 5 4 2 2 3 2" xfId="9822"/>
    <cellStyle name="Procent 2 5 4 2 2 3 2 2" xfId="20627"/>
    <cellStyle name="Procent 2 5 4 2 2 3 3" xfId="15643"/>
    <cellStyle name="Procent 2 5 4 2 2 3 4" xfId="27000"/>
    <cellStyle name="Procent 2 5 4 2 2 4" xfId="6500"/>
    <cellStyle name="Procent 2 5 4 2 2 4 2" xfId="17306"/>
    <cellStyle name="Procent 2 5 4 2 2 5" xfId="12322"/>
    <cellStyle name="Procent 2 5 4 2 2 6" xfId="23678"/>
    <cellStyle name="Procent 2 5 4 2 3" xfId="2343"/>
    <cellStyle name="Procent 2 5 4 2 3 2" xfId="7330"/>
    <cellStyle name="Procent 2 5 4 2 3 2 2" xfId="18135"/>
    <cellStyle name="Procent 2 5 4 2 3 3" xfId="13151"/>
    <cellStyle name="Procent 2 5 4 2 3 4" xfId="24508"/>
    <cellStyle name="Procent 2 5 4 2 4" xfId="4007"/>
    <cellStyle name="Procent 2 5 4 2 4 2" xfId="8991"/>
    <cellStyle name="Procent 2 5 4 2 4 2 2" xfId="19796"/>
    <cellStyle name="Procent 2 5 4 2 4 3" xfId="14812"/>
    <cellStyle name="Procent 2 5 4 2 4 4" xfId="26169"/>
    <cellStyle name="Procent 2 5 4 2 5" xfId="5669"/>
    <cellStyle name="Procent 2 5 4 2 5 2" xfId="16475"/>
    <cellStyle name="Procent 2 5 4 2 6" xfId="10655"/>
    <cellStyle name="Procent 2 5 4 2 6 2" xfId="21460"/>
    <cellStyle name="Procent 2 5 4 2 7" xfId="11489"/>
    <cellStyle name="Procent 2 5 4 2 8" xfId="22293"/>
    <cellStyle name="Procent 2 5 4 2 9" xfId="22847"/>
    <cellStyle name="Procent 2 5 4 3" xfId="952"/>
    <cellStyle name="Procent 2 5 4 3 2" xfId="1784"/>
    <cellStyle name="Procent 2 5 4 3 2 2" xfId="3448"/>
    <cellStyle name="Procent 2 5 4 3 2 2 2" xfId="8435"/>
    <cellStyle name="Procent 2 5 4 3 2 2 2 2" xfId="19240"/>
    <cellStyle name="Procent 2 5 4 3 2 2 3" xfId="14256"/>
    <cellStyle name="Procent 2 5 4 3 2 2 4" xfId="25613"/>
    <cellStyle name="Procent 2 5 4 3 2 3" xfId="5112"/>
    <cellStyle name="Procent 2 5 4 3 2 3 2" xfId="10096"/>
    <cellStyle name="Procent 2 5 4 3 2 3 2 2" xfId="20901"/>
    <cellStyle name="Procent 2 5 4 3 2 3 3" xfId="15917"/>
    <cellStyle name="Procent 2 5 4 3 2 3 4" xfId="27274"/>
    <cellStyle name="Procent 2 5 4 3 2 4" xfId="6774"/>
    <cellStyle name="Procent 2 5 4 3 2 4 2" xfId="17580"/>
    <cellStyle name="Procent 2 5 4 3 2 5" xfId="12596"/>
    <cellStyle name="Procent 2 5 4 3 2 6" xfId="23952"/>
    <cellStyle name="Procent 2 5 4 3 3" xfId="2617"/>
    <cellStyle name="Procent 2 5 4 3 3 2" xfId="7604"/>
    <cellStyle name="Procent 2 5 4 3 3 2 2" xfId="18409"/>
    <cellStyle name="Procent 2 5 4 3 3 3" xfId="13425"/>
    <cellStyle name="Procent 2 5 4 3 3 4" xfId="24782"/>
    <cellStyle name="Procent 2 5 4 3 4" xfId="4281"/>
    <cellStyle name="Procent 2 5 4 3 4 2" xfId="9265"/>
    <cellStyle name="Procent 2 5 4 3 4 2 2" xfId="20070"/>
    <cellStyle name="Procent 2 5 4 3 4 3" xfId="15086"/>
    <cellStyle name="Procent 2 5 4 3 4 4" xfId="26443"/>
    <cellStyle name="Procent 2 5 4 3 5" xfId="5943"/>
    <cellStyle name="Procent 2 5 4 3 5 2" xfId="16749"/>
    <cellStyle name="Procent 2 5 4 3 6" xfId="10929"/>
    <cellStyle name="Procent 2 5 4 3 6 2" xfId="21734"/>
    <cellStyle name="Procent 2 5 4 3 7" xfId="11764"/>
    <cellStyle name="Procent 2 5 4 3 8" xfId="23121"/>
    <cellStyle name="Procent 2 5 4 4" xfId="1231"/>
    <cellStyle name="Procent 2 5 4 4 2" xfId="2895"/>
    <cellStyle name="Procent 2 5 4 4 2 2" xfId="7882"/>
    <cellStyle name="Procent 2 5 4 4 2 2 2" xfId="18687"/>
    <cellStyle name="Procent 2 5 4 4 2 3" xfId="13703"/>
    <cellStyle name="Procent 2 5 4 4 2 4" xfId="25060"/>
    <cellStyle name="Procent 2 5 4 4 3" xfId="4559"/>
    <cellStyle name="Procent 2 5 4 4 3 2" xfId="9543"/>
    <cellStyle name="Procent 2 5 4 4 3 2 2" xfId="20348"/>
    <cellStyle name="Procent 2 5 4 4 3 3" xfId="15364"/>
    <cellStyle name="Procent 2 5 4 4 3 4" xfId="26721"/>
    <cellStyle name="Procent 2 5 4 4 4" xfId="6221"/>
    <cellStyle name="Procent 2 5 4 4 4 2" xfId="17027"/>
    <cellStyle name="Procent 2 5 4 4 5" xfId="12043"/>
    <cellStyle name="Procent 2 5 4 4 6" xfId="23399"/>
    <cellStyle name="Procent 2 5 4 5" xfId="2065"/>
    <cellStyle name="Procent 2 5 4 5 2" xfId="7052"/>
    <cellStyle name="Procent 2 5 4 5 2 2" xfId="17858"/>
    <cellStyle name="Procent 2 5 4 5 3" xfId="12874"/>
    <cellStyle name="Procent 2 5 4 5 4" xfId="24231"/>
    <cellStyle name="Procent 2 5 4 6" xfId="3730"/>
    <cellStyle name="Procent 2 5 4 6 2" xfId="8714"/>
    <cellStyle name="Procent 2 5 4 6 2 2" xfId="19519"/>
    <cellStyle name="Procent 2 5 4 6 3" xfId="14535"/>
    <cellStyle name="Procent 2 5 4 6 4" xfId="25892"/>
    <cellStyle name="Procent 2 5 4 7" xfId="5391"/>
    <cellStyle name="Procent 2 5 4 7 2" xfId="16198"/>
    <cellStyle name="Procent 2 5 4 8" xfId="10375"/>
    <cellStyle name="Procent 2 5 4 8 2" xfId="21180"/>
    <cellStyle name="Procent 2 5 4 9" xfId="11209"/>
    <cellStyle name="Procent 2 5 5" xfId="461"/>
    <cellStyle name="Procent 2 5 5 2" xfId="1291"/>
    <cellStyle name="Procent 2 5 5 2 2" xfId="2955"/>
    <cellStyle name="Procent 2 5 5 2 2 2" xfId="7942"/>
    <cellStyle name="Procent 2 5 5 2 2 2 2" xfId="18747"/>
    <cellStyle name="Procent 2 5 5 2 2 3" xfId="13763"/>
    <cellStyle name="Procent 2 5 5 2 2 4" xfId="25120"/>
    <cellStyle name="Procent 2 5 5 2 3" xfId="4619"/>
    <cellStyle name="Procent 2 5 5 2 3 2" xfId="9603"/>
    <cellStyle name="Procent 2 5 5 2 3 2 2" xfId="20408"/>
    <cellStyle name="Procent 2 5 5 2 3 3" xfId="15424"/>
    <cellStyle name="Procent 2 5 5 2 3 4" xfId="26781"/>
    <cellStyle name="Procent 2 5 5 2 4" xfId="6281"/>
    <cellStyle name="Procent 2 5 5 2 4 2" xfId="17087"/>
    <cellStyle name="Procent 2 5 5 2 5" xfId="12103"/>
    <cellStyle name="Procent 2 5 5 2 6" xfId="23459"/>
    <cellStyle name="Procent 2 5 5 3" xfId="2126"/>
    <cellStyle name="Procent 2 5 5 3 2" xfId="7113"/>
    <cellStyle name="Procent 2 5 5 3 2 2" xfId="17918"/>
    <cellStyle name="Procent 2 5 5 3 3" xfId="12934"/>
    <cellStyle name="Procent 2 5 5 3 4" xfId="24291"/>
    <cellStyle name="Procent 2 5 5 4" xfId="3790"/>
    <cellStyle name="Procent 2 5 5 4 2" xfId="8774"/>
    <cellStyle name="Procent 2 5 5 4 2 2" xfId="19579"/>
    <cellStyle name="Procent 2 5 5 4 3" xfId="14595"/>
    <cellStyle name="Procent 2 5 5 4 4" xfId="25952"/>
    <cellStyle name="Procent 2 5 5 5" xfId="5452"/>
    <cellStyle name="Procent 2 5 5 5 2" xfId="16258"/>
    <cellStyle name="Procent 2 5 5 6" xfId="10438"/>
    <cellStyle name="Procent 2 5 5 6 2" xfId="21243"/>
    <cellStyle name="Procent 2 5 5 7" xfId="11270"/>
    <cellStyle name="Procent 2 5 5 8" xfId="22074"/>
    <cellStyle name="Procent 2 5 5 9" xfId="22628"/>
    <cellStyle name="Procent 2 5 6" xfId="733"/>
    <cellStyle name="Procent 2 5 6 2" xfId="1565"/>
    <cellStyle name="Procent 2 5 6 2 2" xfId="3229"/>
    <cellStyle name="Procent 2 5 6 2 2 2" xfId="8216"/>
    <cellStyle name="Procent 2 5 6 2 2 2 2" xfId="19021"/>
    <cellStyle name="Procent 2 5 6 2 2 3" xfId="14037"/>
    <cellStyle name="Procent 2 5 6 2 2 4" xfId="25394"/>
    <cellStyle name="Procent 2 5 6 2 3" xfId="4893"/>
    <cellStyle name="Procent 2 5 6 2 3 2" xfId="9877"/>
    <cellStyle name="Procent 2 5 6 2 3 2 2" xfId="20682"/>
    <cellStyle name="Procent 2 5 6 2 3 3" xfId="15698"/>
    <cellStyle name="Procent 2 5 6 2 3 4" xfId="27055"/>
    <cellStyle name="Procent 2 5 6 2 4" xfId="6555"/>
    <cellStyle name="Procent 2 5 6 2 4 2" xfId="17361"/>
    <cellStyle name="Procent 2 5 6 2 5" xfId="12377"/>
    <cellStyle name="Procent 2 5 6 2 6" xfId="23733"/>
    <cellStyle name="Procent 2 5 6 3" xfId="2398"/>
    <cellStyle name="Procent 2 5 6 3 2" xfId="7385"/>
    <cellStyle name="Procent 2 5 6 3 2 2" xfId="18190"/>
    <cellStyle name="Procent 2 5 6 3 3" xfId="13206"/>
    <cellStyle name="Procent 2 5 6 3 4" xfId="24563"/>
    <cellStyle name="Procent 2 5 6 4" xfId="4062"/>
    <cellStyle name="Procent 2 5 6 4 2" xfId="9046"/>
    <cellStyle name="Procent 2 5 6 4 2 2" xfId="19851"/>
    <cellStyle name="Procent 2 5 6 4 3" xfId="14867"/>
    <cellStyle name="Procent 2 5 6 4 4" xfId="26224"/>
    <cellStyle name="Procent 2 5 6 5" xfId="5724"/>
    <cellStyle name="Procent 2 5 6 5 2" xfId="16530"/>
    <cellStyle name="Procent 2 5 6 6" xfId="10710"/>
    <cellStyle name="Procent 2 5 6 6 2" xfId="21515"/>
    <cellStyle name="Procent 2 5 6 7" xfId="11545"/>
    <cellStyle name="Procent 2 5 6 8" xfId="22902"/>
    <cellStyle name="Procent 2 5 7" xfId="1012"/>
    <cellStyle name="Procent 2 5 7 2" xfId="2676"/>
    <cellStyle name="Procent 2 5 7 2 2" xfId="7663"/>
    <cellStyle name="Procent 2 5 7 2 2 2" xfId="18468"/>
    <cellStyle name="Procent 2 5 7 2 3" xfId="13484"/>
    <cellStyle name="Procent 2 5 7 2 4" xfId="24841"/>
    <cellStyle name="Procent 2 5 7 3" xfId="4340"/>
    <cellStyle name="Procent 2 5 7 3 2" xfId="9324"/>
    <cellStyle name="Procent 2 5 7 3 2 2" xfId="20129"/>
    <cellStyle name="Procent 2 5 7 3 3" xfId="15145"/>
    <cellStyle name="Procent 2 5 7 3 4" xfId="26502"/>
    <cellStyle name="Procent 2 5 7 4" xfId="6002"/>
    <cellStyle name="Procent 2 5 7 4 2" xfId="16808"/>
    <cellStyle name="Procent 2 5 7 5" xfId="11824"/>
    <cellStyle name="Procent 2 5 7 6" xfId="23180"/>
    <cellStyle name="Procent 2 5 8" xfId="1847"/>
    <cellStyle name="Procent 2 5 8 2" xfId="6834"/>
    <cellStyle name="Procent 2 5 8 2 2" xfId="17640"/>
    <cellStyle name="Procent 2 5 8 3" xfId="12656"/>
    <cellStyle name="Procent 2 5 8 4" xfId="24013"/>
    <cellStyle name="Procent 2 5 9" xfId="3512"/>
    <cellStyle name="Procent 2 5 9 2" xfId="8496"/>
    <cellStyle name="Procent 2 5 9 2 2" xfId="19301"/>
    <cellStyle name="Procent 2 5 9 3" xfId="14317"/>
    <cellStyle name="Procent 2 5 9 4" xfId="25674"/>
    <cellStyle name="Procent 2 6" xfId="161"/>
    <cellStyle name="Procent 2 7" xfId="400"/>
    <cellStyle name="Procent 20" xfId="22340"/>
    <cellStyle name="Procent 3" xfId="91"/>
    <cellStyle name="Procent 3 2" xfId="413"/>
    <cellStyle name="Procent 4" xfId="68"/>
    <cellStyle name="Procent 4 10" xfId="3515"/>
    <cellStyle name="Procent 4 10 2" xfId="8499"/>
    <cellStyle name="Procent 4 10 2 2" xfId="19304"/>
    <cellStyle name="Procent 4 10 3" xfId="14320"/>
    <cellStyle name="Procent 4 10 4" xfId="25677"/>
    <cellStyle name="Procent 4 11" xfId="5176"/>
    <cellStyle name="Procent 4 11 2" xfId="15983"/>
    <cellStyle name="Procent 4 12" xfId="10159"/>
    <cellStyle name="Procent 4 12 2" xfId="20964"/>
    <cellStyle name="Procent 4 13" xfId="10993"/>
    <cellStyle name="Procent 4 14" xfId="21798"/>
    <cellStyle name="Procent 4 15" xfId="22351"/>
    <cellStyle name="Procent 4 2" xfId="198"/>
    <cellStyle name="Procent 4 2 10" xfId="21852"/>
    <cellStyle name="Procent 4 2 11" xfId="22405"/>
    <cellStyle name="Procent 4 2 2" xfId="516"/>
    <cellStyle name="Procent 4 2 2 2" xfId="1348"/>
    <cellStyle name="Procent 4 2 2 2 2" xfId="3012"/>
    <cellStyle name="Procent 4 2 2 2 2 2" xfId="7999"/>
    <cellStyle name="Procent 4 2 2 2 2 2 2" xfId="18804"/>
    <cellStyle name="Procent 4 2 2 2 2 3" xfId="13820"/>
    <cellStyle name="Procent 4 2 2 2 2 4" xfId="25177"/>
    <cellStyle name="Procent 4 2 2 2 3" xfId="4676"/>
    <cellStyle name="Procent 4 2 2 2 3 2" xfId="9660"/>
    <cellStyle name="Procent 4 2 2 2 3 2 2" xfId="20465"/>
    <cellStyle name="Procent 4 2 2 2 3 3" xfId="15481"/>
    <cellStyle name="Procent 4 2 2 2 3 4" xfId="26838"/>
    <cellStyle name="Procent 4 2 2 2 4" xfId="6338"/>
    <cellStyle name="Procent 4 2 2 2 4 2" xfId="17144"/>
    <cellStyle name="Procent 4 2 2 2 5" xfId="12160"/>
    <cellStyle name="Procent 4 2 2 2 6" xfId="23516"/>
    <cellStyle name="Procent 4 2 2 3" xfId="2181"/>
    <cellStyle name="Procent 4 2 2 3 2" xfId="7168"/>
    <cellStyle name="Procent 4 2 2 3 2 2" xfId="17973"/>
    <cellStyle name="Procent 4 2 2 3 3" xfId="12989"/>
    <cellStyle name="Procent 4 2 2 3 4" xfId="24346"/>
    <cellStyle name="Procent 4 2 2 4" xfId="3845"/>
    <cellStyle name="Procent 4 2 2 4 2" xfId="8829"/>
    <cellStyle name="Procent 4 2 2 4 2 2" xfId="19634"/>
    <cellStyle name="Procent 4 2 2 4 3" xfId="14650"/>
    <cellStyle name="Procent 4 2 2 4 4" xfId="26007"/>
    <cellStyle name="Procent 4 2 2 5" xfId="5507"/>
    <cellStyle name="Procent 4 2 2 5 2" xfId="16313"/>
    <cellStyle name="Procent 4 2 2 6" xfId="10493"/>
    <cellStyle name="Procent 4 2 2 6 2" xfId="21298"/>
    <cellStyle name="Procent 4 2 2 7" xfId="11327"/>
    <cellStyle name="Procent 4 2 2 8" xfId="22131"/>
    <cellStyle name="Procent 4 2 2 9" xfId="22685"/>
    <cellStyle name="Procent 4 2 3" xfId="790"/>
    <cellStyle name="Procent 4 2 3 2" xfId="1622"/>
    <cellStyle name="Procent 4 2 3 2 2" xfId="3286"/>
    <cellStyle name="Procent 4 2 3 2 2 2" xfId="8273"/>
    <cellStyle name="Procent 4 2 3 2 2 2 2" xfId="19078"/>
    <cellStyle name="Procent 4 2 3 2 2 3" xfId="14094"/>
    <cellStyle name="Procent 4 2 3 2 2 4" xfId="25451"/>
    <cellStyle name="Procent 4 2 3 2 3" xfId="4950"/>
    <cellStyle name="Procent 4 2 3 2 3 2" xfId="9934"/>
    <cellStyle name="Procent 4 2 3 2 3 2 2" xfId="20739"/>
    <cellStyle name="Procent 4 2 3 2 3 3" xfId="15755"/>
    <cellStyle name="Procent 4 2 3 2 3 4" xfId="27112"/>
    <cellStyle name="Procent 4 2 3 2 4" xfId="6612"/>
    <cellStyle name="Procent 4 2 3 2 4 2" xfId="17418"/>
    <cellStyle name="Procent 4 2 3 2 5" xfId="12434"/>
    <cellStyle name="Procent 4 2 3 2 6" xfId="23790"/>
    <cellStyle name="Procent 4 2 3 3" xfId="2455"/>
    <cellStyle name="Procent 4 2 3 3 2" xfId="7442"/>
    <cellStyle name="Procent 4 2 3 3 2 2" xfId="18247"/>
    <cellStyle name="Procent 4 2 3 3 3" xfId="13263"/>
    <cellStyle name="Procent 4 2 3 3 4" xfId="24620"/>
    <cellStyle name="Procent 4 2 3 4" xfId="4119"/>
    <cellStyle name="Procent 4 2 3 4 2" xfId="9103"/>
    <cellStyle name="Procent 4 2 3 4 2 2" xfId="19908"/>
    <cellStyle name="Procent 4 2 3 4 3" xfId="14924"/>
    <cellStyle name="Procent 4 2 3 4 4" xfId="26281"/>
    <cellStyle name="Procent 4 2 3 5" xfId="5781"/>
    <cellStyle name="Procent 4 2 3 5 2" xfId="16587"/>
    <cellStyle name="Procent 4 2 3 6" xfId="10767"/>
    <cellStyle name="Procent 4 2 3 6 2" xfId="21572"/>
    <cellStyle name="Procent 4 2 3 7" xfId="11602"/>
    <cellStyle name="Procent 4 2 3 8" xfId="22959"/>
    <cellStyle name="Procent 4 2 4" xfId="1069"/>
    <cellStyle name="Procent 4 2 4 2" xfId="2733"/>
    <cellStyle name="Procent 4 2 4 2 2" xfId="7720"/>
    <cellStyle name="Procent 4 2 4 2 2 2" xfId="18525"/>
    <cellStyle name="Procent 4 2 4 2 3" xfId="13541"/>
    <cellStyle name="Procent 4 2 4 2 4" xfId="24898"/>
    <cellStyle name="Procent 4 2 4 3" xfId="4397"/>
    <cellStyle name="Procent 4 2 4 3 2" xfId="9381"/>
    <cellStyle name="Procent 4 2 4 3 2 2" xfId="20186"/>
    <cellStyle name="Procent 4 2 4 3 3" xfId="15202"/>
    <cellStyle name="Procent 4 2 4 3 4" xfId="26559"/>
    <cellStyle name="Procent 4 2 4 4" xfId="6059"/>
    <cellStyle name="Procent 4 2 4 4 2" xfId="16865"/>
    <cellStyle name="Procent 4 2 4 5" xfId="11881"/>
    <cellStyle name="Procent 4 2 4 6" xfId="23237"/>
    <cellStyle name="Procent 4 2 5" xfId="1903"/>
    <cellStyle name="Procent 4 2 5 2" xfId="6890"/>
    <cellStyle name="Procent 4 2 5 2 2" xfId="17696"/>
    <cellStyle name="Procent 4 2 5 3" xfId="12712"/>
    <cellStyle name="Procent 4 2 5 4" xfId="24069"/>
    <cellStyle name="Procent 4 2 6" xfId="3568"/>
    <cellStyle name="Procent 4 2 6 2" xfId="8552"/>
    <cellStyle name="Procent 4 2 6 2 2" xfId="19357"/>
    <cellStyle name="Procent 4 2 6 3" xfId="14373"/>
    <cellStyle name="Procent 4 2 6 4" xfId="25730"/>
    <cellStyle name="Procent 4 2 7" xfId="5229"/>
    <cellStyle name="Procent 4 2 7 2" xfId="16036"/>
    <cellStyle name="Procent 4 2 8" xfId="10213"/>
    <cellStyle name="Procent 4 2 8 2" xfId="21018"/>
    <cellStyle name="Procent 4 2 9" xfId="11047"/>
    <cellStyle name="Procent 4 3" xfId="253"/>
    <cellStyle name="Procent 4 3 10" xfId="21906"/>
    <cellStyle name="Procent 4 3 11" xfId="22459"/>
    <cellStyle name="Procent 4 3 2" xfId="570"/>
    <cellStyle name="Procent 4 3 2 2" xfId="1402"/>
    <cellStyle name="Procent 4 3 2 2 2" xfId="3066"/>
    <cellStyle name="Procent 4 3 2 2 2 2" xfId="8053"/>
    <cellStyle name="Procent 4 3 2 2 2 2 2" xfId="18858"/>
    <cellStyle name="Procent 4 3 2 2 2 3" xfId="13874"/>
    <cellStyle name="Procent 4 3 2 2 2 4" xfId="25231"/>
    <cellStyle name="Procent 4 3 2 2 3" xfId="4730"/>
    <cellStyle name="Procent 4 3 2 2 3 2" xfId="9714"/>
    <cellStyle name="Procent 4 3 2 2 3 2 2" xfId="20519"/>
    <cellStyle name="Procent 4 3 2 2 3 3" xfId="15535"/>
    <cellStyle name="Procent 4 3 2 2 3 4" xfId="26892"/>
    <cellStyle name="Procent 4 3 2 2 4" xfId="6392"/>
    <cellStyle name="Procent 4 3 2 2 4 2" xfId="17198"/>
    <cellStyle name="Procent 4 3 2 2 5" xfId="12214"/>
    <cellStyle name="Procent 4 3 2 2 6" xfId="23570"/>
    <cellStyle name="Procent 4 3 2 3" xfId="2235"/>
    <cellStyle name="Procent 4 3 2 3 2" xfId="7222"/>
    <cellStyle name="Procent 4 3 2 3 2 2" xfId="18027"/>
    <cellStyle name="Procent 4 3 2 3 3" xfId="13043"/>
    <cellStyle name="Procent 4 3 2 3 4" xfId="24400"/>
    <cellStyle name="Procent 4 3 2 4" xfId="3899"/>
    <cellStyle name="Procent 4 3 2 4 2" xfId="8883"/>
    <cellStyle name="Procent 4 3 2 4 2 2" xfId="19688"/>
    <cellStyle name="Procent 4 3 2 4 3" xfId="14704"/>
    <cellStyle name="Procent 4 3 2 4 4" xfId="26061"/>
    <cellStyle name="Procent 4 3 2 5" xfId="5561"/>
    <cellStyle name="Procent 4 3 2 5 2" xfId="16367"/>
    <cellStyle name="Procent 4 3 2 6" xfId="10547"/>
    <cellStyle name="Procent 4 3 2 6 2" xfId="21352"/>
    <cellStyle name="Procent 4 3 2 7" xfId="11381"/>
    <cellStyle name="Procent 4 3 2 8" xfId="22185"/>
    <cellStyle name="Procent 4 3 2 9" xfId="22739"/>
    <cellStyle name="Procent 4 3 3" xfId="844"/>
    <cellStyle name="Procent 4 3 3 2" xfId="1676"/>
    <cellStyle name="Procent 4 3 3 2 2" xfId="3340"/>
    <cellStyle name="Procent 4 3 3 2 2 2" xfId="8327"/>
    <cellStyle name="Procent 4 3 3 2 2 2 2" xfId="19132"/>
    <cellStyle name="Procent 4 3 3 2 2 3" xfId="14148"/>
    <cellStyle name="Procent 4 3 3 2 2 4" xfId="25505"/>
    <cellStyle name="Procent 4 3 3 2 3" xfId="5004"/>
    <cellStyle name="Procent 4 3 3 2 3 2" xfId="9988"/>
    <cellStyle name="Procent 4 3 3 2 3 2 2" xfId="20793"/>
    <cellStyle name="Procent 4 3 3 2 3 3" xfId="15809"/>
    <cellStyle name="Procent 4 3 3 2 3 4" xfId="27166"/>
    <cellStyle name="Procent 4 3 3 2 4" xfId="6666"/>
    <cellStyle name="Procent 4 3 3 2 4 2" xfId="17472"/>
    <cellStyle name="Procent 4 3 3 2 5" xfId="12488"/>
    <cellStyle name="Procent 4 3 3 2 6" xfId="23844"/>
    <cellStyle name="Procent 4 3 3 3" xfId="2509"/>
    <cellStyle name="Procent 4 3 3 3 2" xfId="7496"/>
    <cellStyle name="Procent 4 3 3 3 2 2" xfId="18301"/>
    <cellStyle name="Procent 4 3 3 3 3" xfId="13317"/>
    <cellStyle name="Procent 4 3 3 3 4" xfId="24674"/>
    <cellStyle name="Procent 4 3 3 4" xfId="4173"/>
    <cellStyle name="Procent 4 3 3 4 2" xfId="9157"/>
    <cellStyle name="Procent 4 3 3 4 2 2" xfId="19962"/>
    <cellStyle name="Procent 4 3 3 4 3" xfId="14978"/>
    <cellStyle name="Procent 4 3 3 4 4" xfId="26335"/>
    <cellStyle name="Procent 4 3 3 5" xfId="5835"/>
    <cellStyle name="Procent 4 3 3 5 2" xfId="16641"/>
    <cellStyle name="Procent 4 3 3 6" xfId="10821"/>
    <cellStyle name="Procent 4 3 3 6 2" xfId="21626"/>
    <cellStyle name="Procent 4 3 3 7" xfId="11656"/>
    <cellStyle name="Procent 4 3 3 8" xfId="23013"/>
    <cellStyle name="Procent 4 3 4" xfId="1123"/>
    <cellStyle name="Procent 4 3 4 2" xfId="2787"/>
    <cellStyle name="Procent 4 3 4 2 2" xfId="7774"/>
    <cellStyle name="Procent 4 3 4 2 2 2" xfId="18579"/>
    <cellStyle name="Procent 4 3 4 2 3" xfId="13595"/>
    <cellStyle name="Procent 4 3 4 2 4" xfId="24952"/>
    <cellStyle name="Procent 4 3 4 3" xfId="4451"/>
    <cellStyle name="Procent 4 3 4 3 2" xfId="9435"/>
    <cellStyle name="Procent 4 3 4 3 2 2" xfId="20240"/>
    <cellStyle name="Procent 4 3 4 3 3" xfId="15256"/>
    <cellStyle name="Procent 4 3 4 3 4" xfId="26613"/>
    <cellStyle name="Procent 4 3 4 4" xfId="6113"/>
    <cellStyle name="Procent 4 3 4 4 2" xfId="16919"/>
    <cellStyle name="Procent 4 3 4 5" xfId="11935"/>
    <cellStyle name="Procent 4 3 4 6" xfId="23291"/>
    <cellStyle name="Procent 4 3 5" xfId="1957"/>
    <cellStyle name="Procent 4 3 5 2" xfId="6944"/>
    <cellStyle name="Procent 4 3 5 2 2" xfId="17750"/>
    <cellStyle name="Procent 4 3 5 3" xfId="12766"/>
    <cellStyle name="Procent 4 3 5 4" xfId="24123"/>
    <cellStyle name="Procent 4 3 6" xfId="3622"/>
    <cellStyle name="Procent 4 3 6 2" xfId="8606"/>
    <cellStyle name="Procent 4 3 6 2 2" xfId="19411"/>
    <cellStyle name="Procent 4 3 6 3" xfId="14427"/>
    <cellStyle name="Procent 4 3 6 4" xfId="25784"/>
    <cellStyle name="Procent 4 3 7" xfId="5283"/>
    <cellStyle name="Procent 4 3 7 2" xfId="16090"/>
    <cellStyle name="Procent 4 3 8" xfId="10267"/>
    <cellStyle name="Procent 4 3 8 2" xfId="21072"/>
    <cellStyle name="Procent 4 3 9" xfId="11101"/>
    <cellStyle name="Procent 4 4" xfId="308"/>
    <cellStyle name="Procent 4 4 10" xfId="21961"/>
    <cellStyle name="Procent 4 4 11" xfId="22514"/>
    <cellStyle name="Procent 4 4 2" xfId="625"/>
    <cellStyle name="Procent 4 4 2 2" xfId="1457"/>
    <cellStyle name="Procent 4 4 2 2 2" xfId="3121"/>
    <cellStyle name="Procent 4 4 2 2 2 2" xfId="8108"/>
    <cellStyle name="Procent 4 4 2 2 2 2 2" xfId="18913"/>
    <cellStyle name="Procent 4 4 2 2 2 3" xfId="13929"/>
    <cellStyle name="Procent 4 4 2 2 2 4" xfId="25286"/>
    <cellStyle name="Procent 4 4 2 2 3" xfId="4785"/>
    <cellStyle name="Procent 4 4 2 2 3 2" xfId="9769"/>
    <cellStyle name="Procent 4 4 2 2 3 2 2" xfId="20574"/>
    <cellStyle name="Procent 4 4 2 2 3 3" xfId="15590"/>
    <cellStyle name="Procent 4 4 2 2 3 4" xfId="26947"/>
    <cellStyle name="Procent 4 4 2 2 4" xfId="6447"/>
    <cellStyle name="Procent 4 4 2 2 4 2" xfId="17253"/>
    <cellStyle name="Procent 4 4 2 2 5" xfId="12269"/>
    <cellStyle name="Procent 4 4 2 2 6" xfId="23625"/>
    <cellStyle name="Procent 4 4 2 3" xfId="2290"/>
    <cellStyle name="Procent 4 4 2 3 2" xfId="7277"/>
    <cellStyle name="Procent 4 4 2 3 2 2" xfId="18082"/>
    <cellStyle name="Procent 4 4 2 3 3" xfId="13098"/>
    <cellStyle name="Procent 4 4 2 3 4" xfId="24455"/>
    <cellStyle name="Procent 4 4 2 4" xfId="3954"/>
    <cellStyle name="Procent 4 4 2 4 2" xfId="8938"/>
    <cellStyle name="Procent 4 4 2 4 2 2" xfId="19743"/>
    <cellStyle name="Procent 4 4 2 4 3" xfId="14759"/>
    <cellStyle name="Procent 4 4 2 4 4" xfId="26116"/>
    <cellStyle name="Procent 4 4 2 5" xfId="5616"/>
    <cellStyle name="Procent 4 4 2 5 2" xfId="16422"/>
    <cellStyle name="Procent 4 4 2 6" xfId="10602"/>
    <cellStyle name="Procent 4 4 2 6 2" xfId="21407"/>
    <cellStyle name="Procent 4 4 2 7" xfId="11436"/>
    <cellStyle name="Procent 4 4 2 8" xfId="22240"/>
    <cellStyle name="Procent 4 4 2 9" xfId="22794"/>
    <cellStyle name="Procent 4 4 3" xfId="899"/>
    <cellStyle name="Procent 4 4 3 2" xfId="1731"/>
    <cellStyle name="Procent 4 4 3 2 2" xfId="3395"/>
    <cellStyle name="Procent 4 4 3 2 2 2" xfId="8382"/>
    <cellStyle name="Procent 4 4 3 2 2 2 2" xfId="19187"/>
    <cellStyle name="Procent 4 4 3 2 2 3" xfId="14203"/>
    <cellStyle name="Procent 4 4 3 2 2 4" xfId="25560"/>
    <cellStyle name="Procent 4 4 3 2 3" xfId="5059"/>
    <cellStyle name="Procent 4 4 3 2 3 2" xfId="10043"/>
    <cellStyle name="Procent 4 4 3 2 3 2 2" xfId="20848"/>
    <cellStyle name="Procent 4 4 3 2 3 3" xfId="15864"/>
    <cellStyle name="Procent 4 4 3 2 3 4" xfId="27221"/>
    <cellStyle name="Procent 4 4 3 2 4" xfId="6721"/>
    <cellStyle name="Procent 4 4 3 2 4 2" xfId="17527"/>
    <cellStyle name="Procent 4 4 3 2 5" xfId="12543"/>
    <cellStyle name="Procent 4 4 3 2 6" xfId="23899"/>
    <cellStyle name="Procent 4 4 3 3" xfId="2564"/>
    <cellStyle name="Procent 4 4 3 3 2" xfId="7551"/>
    <cellStyle name="Procent 4 4 3 3 2 2" xfId="18356"/>
    <cellStyle name="Procent 4 4 3 3 3" xfId="13372"/>
    <cellStyle name="Procent 4 4 3 3 4" xfId="24729"/>
    <cellStyle name="Procent 4 4 3 4" xfId="4228"/>
    <cellStyle name="Procent 4 4 3 4 2" xfId="9212"/>
    <cellStyle name="Procent 4 4 3 4 2 2" xfId="20017"/>
    <cellStyle name="Procent 4 4 3 4 3" xfId="15033"/>
    <cellStyle name="Procent 4 4 3 4 4" xfId="26390"/>
    <cellStyle name="Procent 4 4 3 5" xfId="5890"/>
    <cellStyle name="Procent 4 4 3 5 2" xfId="16696"/>
    <cellStyle name="Procent 4 4 3 6" xfId="10876"/>
    <cellStyle name="Procent 4 4 3 6 2" xfId="21681"/>
    <cellStyle name="Procent 4 4 3 7" xfId="11711"/>
    <cellStyle name="Procent 4 4 3 8" xfId="23068"/>
    <cellStyle name="Procent 4 4 4" xfId="1178"/>
    <cellStyle name="Procent 4 4 4 2" xfId="2842"/>
    <cellStyle name="Procent 4 4 4 2 2" xfId="7829"/>
    <cellStyle name="Procent 4 4 4 2 2 2" xfId="18634"/>
    <cellStyle name="Procent 4 4 4 2 3" xfId="13650"/>
    <cellStyle name="Procent 4 4 4 2 4" xfId="25007"/>
    <cellStyle name="Procent 4 4 4 3" xfId="4506"/>
    <cellStyle name="Procent 4 4 4 3 2" xfId="9490"/>
    <cellStyle name="Procent 4 4 4 3 2 2" xfId="20295"/>
    <cellStyle name="Procent 4 4 4 3 3" xfId="15311"/>
    <cellStyle name="Procent 4 4 4 3 4" xfId="26668"/>
    <cellStyle name="Procent 4 4 4 4" xfId="6168"/>
    <cellStyle name="Procent 4 4 4 4 2" xfId="16974"/>
    <cellStyle name="Procent 4 4 4 5" xfId="11990"/>
    <cellStyle name="Procent 4 4 4 6" xfId="23346"/>
    <cellStyle name="Procent 4 4 5" xfId="2012"/>
    <cellStyle name="Procent 4 4 5 2" xfId="6999"/>
    <cellStyle name="Procent 4 4 5 2 2" xfId="17805"/>
    <cellStyle name="Procent 4 4 5 3" xfId="12821"/>
    <cellStyle name="Procent 4 4 5 4" xfId="24178"/>
    <cellStyle name="Procent 4 4 6" xfId="3677"/>
    <cellStyle name="Procent 4 4 6 2" xfId="8661"/>
    <cellStyle name="Procent 4 4 6 2 2" xfId="19466"/>
    <cellStyle name="Procent 4 4 6 3" xfId="14482"/>
    <cellStyle name="Procent 4 4 6 4" xfId="25839"/>
    <cellStyle name="Procent 4 4 7" xfId="5338"/>
    <cellStyle name="Procent 4 4 7 2" xfId="16145"/>
    <cellStyle name="Procent 4 4 8" xfId="10322"/>
    <cellStyle name="Procent 4 4 8 2" xfId="21127"/>
    <cellStyle name="Procent 4 4 9" xfId="11156"/>
    <cellStyle name="Procent 4 5" xfId="364"/>
    <cellStyle name="Procent 4 5 10" xfId="22017"/>
    <cellStyle name="Procent 4 5 11" xfId="22570"/>
    <cellStyle name="Procent 4 5 2" xfId="681"/>
    <cellStyle name="Procent 4 5 2 2" xfId="1513"/>
    <cellStyle name="Procent 4 5 2 2 2" xfId="3177"/>
    <cellStyle name="Procent 4 5 2 2 2 2" xfId="8164"/>
    <cellStyle name="Procent 4 5 2 2 2 2 2" xfId="18969"/>
    <cellStyle name="Procent 4 5 2 2 2 3" xfId="13985"/>
    <cellStyle name="Procent 4 5 2 2 2 4" xfId="25342"/>
    <cellStyle name="Procent 4 5 2 2 3" xfId="4841"/>
    <cellStyle name="Procent 4 5 2 2 3 2" xfId="9825"/>
    <cellStyle name="Procent 4 5 2 2 3 2 2" xfId="20630"/>
    <cellStyle name="Procent 4 5 2 2 3 3" xfId="15646"/>
    <cellStyle name="Procent 4 5 2 2 3 4" xfId="27003"/>
    <cellStyle name="Procent 4 5 2 2 4" xfId="6503"/>
    <cellStyle name="Procent 4 5 2 2 4 2" xfId="17309"/>
    <cellStyle name="Procent 4 5 2 2 5" xfId="12325"/>
    <cellStyle name="Procent 4 5 2 2 6" xfId="23681"/>
    <cellStyle name="Procent 4 5 2 3" xfId="2346"/>
    <cellStyle name="Procent 4 5 2 3 2" xfId="7333"/>
    <cellStyle name="Procent 4 5 2 3 2 2" xfId="18138"/>
    <cellStyle name="Procent 4 5 2 3 3" xfId="13154"/>
    <cellStyle name="Procent 4 5 2 3 4" xfId="24511"/>
    <cellStyle name="Procent 4 5 2 4" xfId="4010"/>
    <cellStyle name="Procent 4 5 2 4 2" xfId="8994"/>
    <cellStyle name="Procent 4 5 2 4 2 2" xfId="19799"/>
    <cellStyle name="Procent 4 5 2 4 3" xfId="14815"/>
    <cellStyle name="Procent 4 5 2 4 4" xfId="26172"/>
    <cellStyle name="Procent 4 5 2 5" xfId="5672"/>
    <cellStyle name="Procent 4 5 2 5 2" xfId="16478"/>
    <cellStyle name="Procent 4 5 2 6" xfId="10658"/>
    <cellStyle name="Procent 4 5 2 6 2" xfId="21463"/>
    <cellStyle name="Procent 4 5 2 7" xfId="11492"/>
    <cellStyle name="Procent 4 5 2 8" xfId="22296"/>
    <cellStyle name="Procent 4 5 2 9" xfId="22850"/>
    <cellStyle name="Procent 4 5 3" xfId="955"/>
    <cellStyle name="Procent 4 5 3 2" xfId="1787"/>
    <cellStyle name="Procent 4 5 3 2 2" xfId="3451"/>
    <cellStyle name="Procent 4 5 3 2 2 2" xfId="8438"/>
    <cellStyle name="Procent 4 5 3 2 2 2 2" xfId="19243"/>
    <cellStyle name="Procent 4 5 3 2 2 3" xfId="14259"/>
    <cellStyle name="Procent 4 5 3 2 2 4" xfId="25616"/>
    <cellStyle name="Procent 4 5 3 2 3" xfId="5115"/>
    <cellStyle name="Procent 4 5 3 2 3 2" xfId="10099"/>
    <cellStyle name="Procent 4 5 3 2 3 2 2" xfId="20904"/>
    <cellStyle name="Procent 4 5 3 2 3 3" xfId="15920"/>
    <cellStyle name="Procent 4 5 3 2 3 4" xfId="27277"/>
    <cellStyle name="Procent 4 5 3 2 4" xfId="6777"/>
    <cellStyle name="Procent 4 5 3 2 4 2" xfId="17583"/>
    <cellStyle name="Procent 4 5 3 2 5" xfId="12599"/>
    <cellStyle name="Procent 4 5 3 2 6" xfId="23955"/>
    <cellStyle name="Procent 4 5 3 3" xfId="2620"/>
    <cellStyle name="Procent 4 5 3 3 2" xfId="7607"/>
    <cellStyle name="Procent 4 5 3 3 2 2" xfId="18412"/>
    <cellStyle name="Procent 4 5 3 3 3" xfId="13428"/>
    <cellStyle name="Procent 4 5 3 3 4" xfId="24785"/>
    <cellStyle name="Procent 4 5 3 4" xfId="4284"/>
    <cellStyle name="Procent 4 5 3 4 2" xfId="9268"/>
    <cellStyle name="Procent 4 5 3 4 2 2" xfId="20073"/>
    <cellStyle name="Procent 4 5 3 4 3" xfId="15089"/>
    <cellStyle name="Procent 4 5 3 4 4" xfId="26446"/>
    <cellStyle name="Procent 4 5 3 5" xfId="5946"/>
    <cellStyle name="Procent 4 5 3 5 2" xfId="16752"/>
    <cellStyle name="Procent 4 5 3 6" xfId="10932"/>
    <cellStyle name="Procent 4 5 3 6 2" xfId="21737"/>
    <cellStyle name="Procent 4 5 3 7" xfId="11767"/>
    <cellStyle name="Procent 4 5 3 8" xfId="23124"/>
    <cellStyle name="Procent 4 5 4" xfId="1234"/>
    <cellStyle name="Procent 4 5 4 2" xfId="2898"/>
    <cellStyle name="Procent 4 5 4 2 2" xfId="7885"/>
    <cellStyle name="Procent 4 5 4 2 2 2" xfId="18690"/>
    <cellStyle name="Procent 4 5 4 2 3" xfId="13706"/>
    <cellStyle name="Procent 4 5 4 2 4" xfId="25063"/>
    <cellStyle name="Procent 4 5 4 3" xfId="4562"/>
    <cellStyle name="Procent 4 5 4 3 2" xfId="9546"/>
    <cellStyle name="Procent 4 5 4 3 2 2" xfId="20351"/>
    <cellStyle name="Procent 4 5 4 3 3" xfId="15367"/>
    <cellStyle name="Procent 4 5 4 3 4" xfId="26724"/>
    <cellStyle name="Procent 4 5 4 4" xfId="6224"/>
    <cellStyle name="Procent 4 5 4 4 2" xfId="17030"/>
    <cellStyle name="Procent 4 5 4 5" xfId="12046"/>
    <cellStyle name="Procent 4 5 4 6" xfId="23402"/>
    <cellStyle name="Procent 4 5 5" xfId="2068"/>
    <cellStyle name="Procent 4 5 5 2" xfId="7055"/>
    <cellStyle name="Procent 4 5 5 2 2" xfId="17861"/>
    <cellStyle name="Procent 4 5 5 3" xfId="12877"/>
    <cellStyle name="Procent 4 5 5 4" xfId="24234"/>
    <cellStyle name="Procent 4 5 6" xfId="3733"/>
    <cellStyle name="Procent 4 5 6 2" xfId="8717"/>
    <cellStyle name="Procent 4 5 6 2 2" xfId="19522"/>
    <cellStyle name="Procent 4 5 6 3" xfId="14538"/>
    <cellStyle name="Procent 4 5 6 4" xfId="25895"/>
    <cellStyle name="Procent 4 5 7" xfId="5394"/>
    <cellStyle name="Procent 4 5 7 2" xfId="16201"/>
    <cellStyle name="Procent 4 5 8" xfId="10378"/>
    <cellStyle name="Procent 4 5 8 2" xfId="21183"/>
    <cellStyle name="Procent 4 5 9" xfId="11212"/>
    <cellStyle name="Procent 4 6" xfId="464"/>
    <cellStyle name="Procent 4 6 2" xfId="1294"/>
    <cellStyle name="Procent 4 6 2 2" xfId="2958"/>
    <cellStyle name="Procent 4 6 2 2 2" xfId="7945"/>
    <cellStyle name="Procent 4 6 2 2 2 2" xfId="18750"/>
    <cellStyle name="Procent 4 6 2 2 3" xfId="13766"/>
    <cellStyle name="Procent 4 6 2 2 4" xfId="25123"/>
    <cellStyle name="Procent 4 6 2 3" xfId="4622"/>
    <cellStyle name="Procent 4 6 2 3 2" xfId="9606"/>
    <cellStyle name="Procent 4 6 2 3 2 2" xfId="20411"/>
    <cellStyle name="Procent 4 6 2 3 3" xfId="15427"/>
    <cellStyle name="Procent 4 6 2 3 4" xfId="26784"/>
    <cellStyle name="Procent 4 6 2 4" xfId="6284"/>
    <cellStyle name="Procent 4 6 2 4 2" xfId="17090"/>
    <cellStyle name="Procent 4 6 2 5" xfId="12106"/>
    <cellStyle name="Procent 4 6 2 6" xfId="23462"/>
    <cellStyle name="Procent 4 6 3" xfId="2129"/>
    <cellStyle name="Procent 4 6 3 2" xfId="7116"/>
    <cellStyle name="Procent 4 6 3 2 2" xfId="17921"/>
    <cellStyle name="Procent 4 6 3 3" xfId="12937"/>
    <cellStyle name="Procent 4 6 3 4" xfId="24294"/>
    <cellStyle name="Procent 4 6 4" xfId="3793"/>
    <cellStyle name="Procent 4 6 4 2" xfId="8777"/>
    <cellStyle name="Procent 4 6 4 2 2" xfId="19582"/>
    <cellStyle name="Procent 4 6 4 3" xfId="14598"/>
    <cellStyle name="Procent 4 6 4 4" xfId="25955"/>
    <cellStyle name="Procent 4 6 5" xfId="5455"/>
    <cellStyle name="Procent 4 6 5 2" xfId="16261"/>
    <cellStyle name="Procent 4 6 6" xfId="10417"/>
    <cellStyle name="Procent 4 6 6 2" xfId="21222"/>
    <cellStyle name="Procent 4 6 7" xfId="11273"/>
    <cellStyle name="Procent 4 6 8" xfId="22077"/>
    <cellStyle name="Procent 4 6 9" xfId="22631"/>
    <cellStyle name="Procent 4 7" xfId="736"/>
    <cellStyle name="Procent 4 7 2" xfId="1568"/>
    <cellStyle name="Procent 4 7 2 2" xfId="3232"/>
    <cellStyle name="Procent 4 7 2 2 2" xfId="8219"/>
    <cellStyle name="Procent 4 7 2 2 2 2" xfId="19024"/>
    <cellStyle name="Procent 4 7 2 2 3" xfId="14040"/>
    <cellStyle name="Procent 4 7 2 2 4" xfId="25397"/>
    <cellStyle name="Procent 4 7 2 3" xfId="4896"/>
    <cellStyle name="Procent 4 7 2 3 2" xfId="9880"/>
    <cellStyle name="Procent 4 7 2 3 2 2" xfId="20685"/>
    <cellStyle name="Procent 4 7 2 3 3" xfId="15701"/>
    <cellStyle name="Procent 4 7 2 3 4" xfId="27058"/>
    <cellStyle name="Procent 4 7 2 4" xfId="6558"/>
    <cellStyle name="Procent 4 7 2 4 2" xfId="17364"/>
    <cellStyle name="Procent 4 7 2 5" xfId="12380"/>
    <cellStyle name="Procent 4 7 2 6" xfId="23736"/>
    <cellStyle name="Procent 4 7 3" xfId="2401"/>
    <cellStyle name="Procent 4 7 3 2" xfId="7388"/>
    <cellStyle name="Procent 4 7 3 2 2" xfId="18193"/>
    <cellStyle name="Procent 4 7 3 3" xfId="13209"/>
    <cellStyle name="Procent 4 7 3 4" xfId="24566"/>
    <cellStyle name="Procent 4 7 4" xfId="4065"/>
    <cellStyle name="Procent 4 7 4 2" xfId="9049"/>
    <cellStyle name="Procent 4 7 4 2 2" xfId="19854"/>
    <cellStyle name="Procent 4 7 4 3" xfId="14870"/>
    <cellStyle name="Procent 4 7 4 4" xfId="26227"/>
    <cellStyle name="Procent 4 7 5" xfId="5727"/>
    <cellStyle name="Procent 4 7 5 2" xfId="16533"/>
    <cellStyle name="Procent 4 7 6" xfId="10713"/>
    <cellStyle name="Procent 4 7 6 2" xfId="21518"/>
    <cellStyle name="Procent 4 7 7" xfId="11548"/>
    <cellStyle name="Procent 4 7 8" xfId="22905"/>
    <cellStyle name="Procent 4 8" xfId="1015"/>
    <cellStyle name="Procent 4 8 2" xfId="2679"/>
    <cellStyle name="Procent 4 8 2 2" xfId="7666"/>
    <cellStyle name="Procent 4 8 2 2 2" xfId="18471"/>
    <cellStyle name="Procent 4 8 2 3" xfId="13487"/>
    <cellStyle name="Procent 4 8 2 4" xfId="24844"/>
    <cellStyle name="Procent 4 8 3" xfId="4343"/>
    <cellStyle name="Procent 4 8 3 2" xfId="9327"/>
    <cellStyle name="Procent 4 8 3 2 2" xfId="20132"/>
    <cellStyle name="Procent 4 8 3 3" xfId="15148"/>
    <cellStyle name="Procent 4 8 3 4" xfId="26505"/>
    <cellStyle name="Procent 4 8 4" xfId="6005"/>
    <cellStyle name="Procent 4 8 4 2" xfId="16811"/>
    <cellStyle name="Procent 4 8 5" xfId="11827"/>
    <cellStyle name="Procent 4 8 6" xfId="23183"/>
    <cellStyle name="Procent 4 9" xfId="1850"/>
    <cellStyle name="Procent 4 9 2" xfId="6837"/>
    <cellStyle name="Procent 4 9 2 2" xfId="17643"/>
    <cellStyle name="Procent 4 9 3" xfId="12659"/>
    <cellStyle name="Procent 4 9 4" xfId="24016"/>
    <cellStyle name="Procent 5" xfId="105"/>
    <cellStyle name="Procent 5 10" xfId="1042"/>
    <cellStyle name="Procent 5 10 2" xfId="2706"/>
    <cellStyle name="Procent 5 10 2 2" xfId="7693"/>
    <cellStyle name="Procent 5 10 2 2 2" xfId="18498"/>
    <cellStyle name="Procent 5 10 2 3" xfId="13514"/>
    <cellStyle name="Procent 5 10 2 4" xfId="24871"/>
    <cellStyle name="Procent 5 10 3" xfId="4370"/>
    <cellStyle name="Procent 5 10 3 2" xfId="9354"/>
    <cellStyle name="Procent 5 10 3 2 2" xfId="20159"/>
    <cellStyle name="Procent 5 10 3 3" xfId="15175"/>
    <cellStyle name="Procent 5 10 3 4" xfId="26532"/>
    <cellStyle name="Procent 5 10 4" xfId="6032"/>
    <cellStyle name="Procent 5 10 4 2" xfId="16838"/>
    <cellStyle name="Procent 5 10 5" xfId="11854"/>
    <cellStyle name="Procent 5 10 6" xfId="23210"/>
    <cellStyle name="Procent 5 11" xfId="1877"/>
    <cellStyle name="Procent 5 11 2" xfId="6864"/>
    <cellStyle name="Procent 5 11 2 2" xfId="17670"/>
    <cellStyle name="Procent 5 11 3" xfId="12686"/>
    <cellStyle name="Procent 5 11 4" xfId="24043"/>
    <cellStyle name="Procent 5 12" xfId="3542"/>
    <cellStyle name="Procent 5 12 2" xfId="8526"/>
    <cellStyle name="Procent 5 12 2 2" xfId="19331"/>
    <cellStyle name="Procent 5 12 3" xfId="14347"/>
    <cellStyle name="Procent 5 12 4" xfId="25704"/>
    <cellStyle name="Procent 5 13" xfId="5203"/>
    <cellStyle name="Procent 5 13 2" xfId="16010"/>
    <cellStyle name="Procent 5 14" xfId="10186"/>
    <cellStyle name="Procent 5 14 2" xfId="20991"/>
    <cellStyle name="Procent 5 15" xfId="11020"/>
    <cellStyle name="Procent 5 16" xfId="21825"/>
    <cellStyle name="Procent 5 17" xfId="22378"/>
    <cellStyle name="Procent 5 2" xfId="225"/>
    <cellStyle name="Procent 5 2 10" xfId="21879"/>
    <cellStyle name="Procent 5 2 11" xfId="22432"/>
    <cellStyle name="Procent 5 2 2" xfId="543"/>
    <cellStyle name="Procent 5 2 2 2" xfId="1375"/>
    <cellStyle name="Procent 5 2 2 2 2" xfId="3039"/>
    <cellStyle name="Procent 5 2 2 2 2 2" xfId="8026"/>
    <cellStyle name="Procent 5 2 2 2 2 2 2" xfId="18831"/>
    <cellStyle name="Procent 5 2 2 2 2 3" xfId="13847"/>
    <cellStyle name="Procent 5 2 2 2 2 4" xfId="25204"/>
    <cellStyle name="Procent 5 2 2 2 3" xfId="4703"/>
    <cellStyle name="Procent 5 2 2 2 3 2" xfId="9687"/>
    <cellStyle name="Procent 5 2 2 2 3 2 2" xfId="20492"/>
    <cellStyle name="Procent 5 2 2 2 3 3" xfId="15508"/>
    <cellStyle name="Procent 5 2 2 2 3 4" xfId="26865"/>
    <cellStyle name="Procent 5 2 2 2 4" xfId="6365"/>
    <cellStyle name="Procent 5 2 2 2 4 2" xfId="17171"/>
    <cellStyle name="Procent 5 2 2 2 5" xfId="12187"/>
    <cellStyle name="Procent 5 2 2 2 6" xfId="23543"/>
    <cellStyle name="Procent 5 2 2 3" xfId="2208"/>
    <cellStyle name="Procent 5 2 2 3 2" xfId="7195"/>
    <cellStyle name="Procent 5 2 2 3 2 2" xfId="18000"/>
    <cellStyle name="Procent 5 2 2 3 3" xfId="13016"/>
    <cellStyle name="Procent 5 2 2 3 4" xfId="24373"/>
    <cellStyle name="Procent 5 2 2 4" xfId="3872"/>
    <cellStyle name="Procent 5 2 2 4 2" xfId="8856"/>
    <cellStyle name="Procent 5 2 2 4 2 2" xfId="19661"/>
    <cellStyle name="Procent 5 2 2 4 3" xfId="14677"/>
    <cellStyle name="Procent 5 2 2 4 4" xfId="26034"/>
    <cellStyle name="Procent 5 2 2 5" xfId="5534"/>
    <cellStyle name="Procent 5 2 2 5 2" xfId="16340"/>
    <cellStyle name="Procent 5 2 2 6" xfId="10520"/>
    <cellStyle name="Procent 5 2 2 6 2" xfId="21325"/>
    <cellStyle name="Procent 5 2 2 7" xfId="11354"/>
    <cellStyle name="Procent 5 2 2 8" xfId="22158"/>
    <cellStyle name="Procent 5 2 2 9" xfId="22712"/>
    <cellStyle name="Procent 5 2 3" xfId="817"/>
    <cellStyle name="Procent 5 2 3 2" xfId="1649"/>
    <cellStyle name="Procent 5 2 3 2 2" xfId="3313"/>
    <cellStyle name="Procent 5 2 3 2 2 2" xfId="8300"/>
    <cellStyle name="Procent 5 2 3 2 2 2 2" xfId="19105"/>
    <cellStyle name="Procent 5 2 3 2 2 3" xfId="14121"/>
    <cellStyle name="Procent 5 2 3 2 2 4" xfId="25478"/>
    <cellStyle name="Procent 5 2 3 2 3" xfId="4977"/>
    <cellStyle name="Procent 5 2 3 2 3 2" xfId="9961"/>
    <cellStyle name="Procent 5 2 3 2 3 2 2" xfId="20766"/>
    <cellStyle name="Procent 5 2 3 2 3 3" xfId="15782"/>
    <cellStyle name="Procent 5 2 3 2 3 4" xfId="27139"/>
    <cellStyle name="Procent 5 2 3 2 4" xfId="6639"/>
    <cellStyle name="Procent 5 2 3 2 4 2" xfId="17445"/>
    <cellStyle name="Procent 5 2 3 2 5" xfId="12461"/>
    <cellStyle name="Procent 5 2 3 2 6" xfId="23817"/>
    <cellStyle name="Procent 5 2 3 3" xfId="2482"/>
    <cellStyle name="Procent 5 2 3 3 2" xfId="7469"/>
    <cellStyle name="Procent 5 2 3 3 2 2" xfId="18274"/>
    <cellStyle name="Procent 5 2 3 3 3" xfId="13290"/>
    <cellStyle name="Procent 5 2 3 3 4" xfId="24647"/>
    <cellStyle name="Procent 5 2 3 4" xfId="4146"/>
    <cellStyle name="Procent 5 2 3 4 2" xfId="9130"/>
    <cellStyle name="Procent 5 2 3 4 2 2" xfId="19935"/>
    <cellStyle name="Procent 5 2 3 4 3" xfId="14951"/>
    <cellStyle name="Procent 5 2 3 4 4" xfId="26308"/>
    <cellStyle name="Procent 5 2 3 5" xfId="5808"/>
    <cellStyle name="Procent 5 2 3 5 2" xfId="16614"/>
    <cellStyle name="Procent 5 2 3 6" xfId="10794"/>
    <cellStyle name="Procent 5 2 3 6 2" xfId="21599"/>
    <cellStyle name="Procent 5 2 3 7" xfId="11629"/>
    <cellStyle name="Procent 5 2 3 8" xfId="22986"/>
    <cellStyle name="Procent 5 2 4" xfId="1096"/>
    <cellStyle name="Procent 5 2 4 2" xfId="2760"/>
    <cellStyle name="Procent 5 2 4 2 2" xfId="7747"/>
    <cellStyle name="Procent 5 2 4 2 2 2" xfId="18552"/>
    <cellStyle name="Procent 5 2 4 2 3" xfId="13568"/>
    <cellStyle name="Procent 5 2 4 2 4" xfId="24925"/>
    <cellStyle name="Procent 5 2 4 3" xfId="4424"/>
    <cellStyle name="Procent 5 2 4 3 2" xfId="9408"/>
    <cellStyle name="Procent 5 2 4 3 2 2" xfId="20213"/>
    <cellStyle name="Procent 5 2 4 3 3" xfId="15229"/>
    <cellStyle name="Procent 5 2 4 3 4" xfId="26586"/>
    <cellStyle name="Procent 5 2 4 4" xfId="6086"/>
    <cellStyle name="Procent 5 2 4 4 2" xfId="16892"/>
    <cellStyle name="Procent 5 2 4 5" xfId="11908"/>
    <cellStyle name="Procent 5 2 4 6" xfId="23264"/>
    <cellStyle name="Procent 5 2 5" xfId="1930"/>
    <cellStyle name="Procent 5 2 5 2" xfId="6917"/>
    <cellStyle name="Procent 5 2 5 2 2" xfId="17723"/>
    <cellStyle name="Procent 5 2 5 3" xfId="12739"/>
    <cellStyle name="Procent 5 2 5 4" xfId="24096"/>
    <cellStyle name="Procent 5 2 6" xfId="3595"/>
    <cellStyle name="Procent 5 2 6 2" xfId="8579"/>
    <cellStyle name="Procent 5 2 6 2 2" xfId="19384"/>
    <cellStyle name="Procent 5 2 6 3" xfId="14400"/>
    <cellStyle name="Procent 5 2 6 4" xfId="25757"/>
    <cellStyle name="Procent 5 2 7" xfId="5256"/>
    <cellStyle name="Procent 5 2 7 2" xfId="16063"/>
    <cellStyle name="Procent 5 2 8" xfId="10240"/>
    <cellStyle name="Procent 5 2 8 2" xfId="21045"/>
    <cellStyle name="Procent 5 2 9" xfId="11074"/>
    <cellStyle name="Procent 5 3" xfId="280"/>
    <cellStyle name="Procent 5 3 10" xfId="21933"/>
    <cellStyle name="Procent 5 3 11" xfId="22486"/>
    <cellStyle name="Procent 5 3 2" xfId="597"/>
    <cellStyle name="Procent 5 3 2 2" xfId="1429"/>
    <cellStyle name="Procent 5 3 2 2 2" xfId="3093"/>
    <cellStyle name="Procent 5 3 2 2 2 2" xfId="8080"/>
    <cellStyle name="Procent 5 3 2 2 2 2 2" xfId="18885"/>
    <cellStyle name="Procent 5 3 2 2 2 3" xfId="13901"/>
    <cellStyle name="Procent 5 3 2 2 2 4" xfId="25258"/>
    <cellStyle name="Procent 5 3 2 2 3" xfId="4757"/>
    <cellStyle name="Procent 5 3 2 2 3 2" xfId="9741"/>
    <cellStyle name="Procent 5 3 2 2 3 2 2" xfId="20546"/>
    <cellStyle name="Procent 5 3 2 2 3 3" xfId="15562"/>
    <cellStyle name="Procent 5 3 2 2 3 4" xfId="26919"/>
    <cellStyle name="Procent 5 3 2 2 4" xfId="6419"/>
    <cellStyle name="Procent 5 3 2 2 4 2" xfId="17225"/>
    <cellStyle name="Procent 5 3 2 2 5" xfId="12241"/>
    <cellStyle name="Procent 5 3 2 2 6" xfId="23597"/>
    <cellStyle name="Procent 5 3 2 3" xfId="2262"/>
    <cellStyle name="Procent 5 3 2 3 2" xfId="7249"/>
    <cellStyle name="Procent 5 3 2 3 2 2" xfId="18054"/>
    <cellStyle name="Procent 5 3 2 3 3" xfId="13070"/>
    <cellStyle name="Procent 5 3 2 3 4" xfId="24427"/>
    <cellStyle name="Procent 5 3 2 4" xfId="3926"/>
    <cellStyle name="Procent 5 3 2 4 2" xfId="8910"/>
    <cellStyle name="Procent 5 3 2 4 2 2" xfId="19715"/>
    <cellStyle name="Procent 5 3 2 4 3" xfId="14731"/>
    <cellStyle name="Procent 5 3 2 4 4" xfId="26088"/>
    <cellStyle name="Procent 5 3 2 5" xfId="5588"/>
    <cellStyle name="Procent 5 3 2 5 2" xfId="16394"/>
    <cellStyle name="Procent 5 3 2 6" xfId="10574"/>
    <cellStyle name="Procent 5 3 2 6 2" xfId="21379"/>
    <cellStyle name="Procent 5 3 2 7" xfId="11408"/>
    <cellStyle name="Procent 5 3 2 8" xfId="22212"/>
    <cellStyle name="Procent 5 3 2 9" xfId="22766"/>
    <cellStyle name="Procent 5 3 3" xfId="871"/>
    <cellStyle name="Procent 5 3 3 2" xfId="1703"/>
    <cellStyle name="Procent 5 3 3 2 2" xfId="3367"/>
    <cellStyle name="Procent 5 3 3 2 2 2" xfId="8354"/>
    <cellStyle name="Procent 5 3 3 2 2 2 2" xfId="19159"/>
    <cellStyle name="Procent 5 3 3 2 2 3" xfId="14175"/>
    <cellStyle name="Procent 5 3 3 2 2 4" xfId="25532"/>
    <cellStyle name="Procent 5 3 3 2 3" xfId="5031"/>
    <cellStyle name="Procent 5 3 3 2 3 2" xfId="10015"/>
    <cellStyle name="Procent 5 3 3 2 3 2 2" xfId="20820"/>
    <cellStyle name="Procent 5 3 3 2 3 3" xfId="15836"/>
    <cellStyle name="Procent 5 3 3 2 3 4" xfId="27193"/>
    <cellStyle name="Procent 5 3 3 2 4" xfId="6693"/>
    <cellStyle name="Procent 5 3 3 2 4 2" xfId="17499"/>
    <cellStyle name="Procent 5 3 3 2 5" xfId="12515"/>
    <cellStyle name="Procent 5 3 3 2 6" xfId="23871"/>
    <cellStyle name="Procent 5 3 3 3" xfId="2536"/>
    <cellStyle name="Procent 5 3 3 3 2" xfId="7523"/>
    <cellStyle name="Procent 5 3 3 3 2 2" xfId="18328"/>
    <cellStyle name="Procent 5 3 3 3 3" xfId="13344"/>
    <cellStyle name="Procent 5 3 3 3 4" xfId="24701"/>
    <cellStyle name="Procent 5 3 3 4" xfId="4200"/>
    <cellStyle name="Procent 5 3 3 4 2" xfId="9184"/>
    <cellStyle name="Procent 5 3 3 4 2 2" xfId="19989"/>
    <cellStyle name="Procent 5 3 3 4 3" xfId="15005"/>
    <cellStyle name="Procent 5 3 3 4 4" xfId="26362"/>
    <cellStyle name="Procent 5 3 3 5" xfId="5862"/>
    <cellStyle name="Procent 5 3 3 5 2" xfId="16668"/>
    <cellStyle name="Procent 5 3 3 6" xfId="10848"/>
    <cellStyle name="Procent 5 3 3 6 2" xfId="21653"/>
    <cellStyle name="Procent 5 3 3 7" xfId="11683"/>
    <cellStyle name="Procent 5 3 3 8" xfId="23040"/>
    <cellStyle name="Procent 5 3 4" xfId="1150"/>
    <cellStyle name="Procent 5 3 4 2" xfId="2814"/>
    <cellStyle name="Procent 5 3 4 2 2" xfId="7801"/>
    <cellStyle name="Procent 5 3 4 2 2 2" xfId="18606"/>
    <cellStyle name="Procent 5 3 4 2 3" xfId="13622"/>
    <cellStyle name="Procent 5 3 4 2 4" xfId="24979"/>
    <cellStyle name="Procent 5 3 4 3" xfId="4478"/>
    <cellStyle name="Procent 5 3 4 3 2" xfId="9462"/>
    <cellStyle name="Procent 5 3 4 3 2 2" xfId="20267"/>
    <cellStyle name="Procent 5 3 4 3 3" xfId="15283"/>
    <cellStyle name="Procent 5 3 4 3 4" xfId="26640"/>
    <cellStyle name="Procent 5 3 4 4" xfId="6140"/>
    <cellStyle name="Procent 5 3 4 4 2" xfId="16946"/>
    <cellStyle name="Procent 5 3 4 5" xfId="11962"/>
    <cellStyle name="Procent 5 3 4 6" xfId="23318"/>
    <cellStyle name="Procent 5 3 5" xfId="1984"/>
    <cellStyle name="Procent 5 3 5 2" xfId="6971"/>
    <cellStyle name="Procent 5 3 5 2 2" xfId="17777"/>
    <cellStyle name="Procent 5 3 5 3" xfId="12793"/>
    <cellStyle name="Procent 5 3 5 4" xfId="24150"/>
    <cellStyle name="Procent 5 3 6" xfId="3649"/>
    <cellStyle name="Procent 5 3 6 2" xfId="8633"/>
    <cellStyle name="Procent 5 3 6 2 2" xfId="19438"/>
    <cellStyle name="Procent 5 3 6 3" xfId="14454"/>
    <cellStyle name="Procent 5 3 6 4" xfId="25811"/>
    <cellStyle name="Procent 5 3 7" xfId="5310"/>
    <cellStyle name="Procent 5 3 7 2" xfId="16117"/>
    <cellStyle name="Procent 5 3 8" xfId="10294"/>
    <cellStyle name="Procent 5 3 8 2" xfId="21099"/>
    <cellStyle name="Procent 5 3 9" xfId="11128"/>
    <cellStyle name="Procent 5 4" xfId="335"/>
    <cellStyle name="Procent 5 4 10" xfId="21988"/>
    <cellStyle name="Procent 5 4 11" xfId="22541"/>
    <cellStyle name="Procent 5 4 2" xfId="652"/>
    <cellStyle name="Procent 5 4 2 2" xfId="1484"/>
    <cellStyle name="Procent 5 4 2 2 2" xfId="3148"/>
    <cellStyle name="Procent 5 4 2 2 2 2" xfId="8135"/>
    <cellStyle name="Procent 5 4 2 2 2 2 2" xfId="18940"/>
    <cellStyle name="Procent 5 4 2 2 2 3" xfId="13956"/>
    <cellStyle name="Procent 5 4 2 2 2 4" xfId="25313"/>
    <cellStyle name="Procent 5 4 2 2 3" xfId="4812"/>
    <cellStyle name="Procent 5 4 2 2 3 2" xfId="9796"/>
    <cellStyle name="Procent 5 4 2 2 3 2 2" xfId="20601"/>
    <cellStyle name="Procent 5 4 2 2 3 3" xfId="15617"/>
    <cellStyle name="Procent 5 4 2 2 3 4" xfId="26974"/>
    <cellStyle name="Procent 5 4 2 2 4" xfId="6474"/>
    <cellStyle name="Procent 5 4 2 2 4 2" xfId="17280"/>
    <cellStyle name="Procent 5 4 2 2 5" xfId="12296"/>
    <cellStyle name="Procent 5 4 2 2 6" xfId="23652"/>
    <cellStyle name="Procent 5 4 2 3" xfId="2317"/>
    <cellStyle name="Procent 5 4 2 3 2" xfId="7304"/>
    <cellStyle name="Procent 5 4 2 3 2 2" xfId="18109"/>
    <cellStyle name="Procent 5 4 2 3 3" xfId="13125"/>
    <cellStyle name="Procent 5 4 2 3 4" xfId="24482"/>
    <cellStyle name="Procent 5 4 2 4" xfId="3981"/>
    <cellStyle name="Procent 5 4 2 4 2" xfId="8965"/>
    <cellStyle name="Procent 5 4 2 4 2 2" xfId="19770"/>
    <cellStyle name="Procent 5 4 2 4 3" xfId="14786"/>
    <cellStyle name="Procent 5 4 2 4 4" xfId="26143"/>
    <cellStyle name="Procent 5 4 2 5" xfId="5643"/>
    <cellStyle name="Procent 5 4 2 5 2" xfId="16449"/>
    <cellStyle name="Procent 5 4 2 6" xfId="10629"/>
    <cellStyle name="Procent 5 4 2 6 2" xfId="21434"/>
    <cellStyle name="Procent 5 4 2 7" xfId="11463"/>
    <cellStyle name="Procent 5 4 2 8" xfId="22267"/>
    <cellStyle name="Procent 5 4 2 9" xfId="22821"/>
    <cellStyle name="Procent 5 4 3" xfId="926"/>
    <cellStyle name="Procent 5 4 3 2" xfId="1758"/>
    <cellStyle name="Procent 5 4 3 2 2" xfId="3422"/>
    <cellStyle name="Procent 5 4 3 2 2 2" xfId="8409"/>
    <cellStyle name="Procent 5 4 3 2 2 2 2" xfId="19214"/>
    <cellStyle name="Procent 5 4 3 2 2 3" xfId="14230"/>
    <cellStyle name="Procent 5 4 3 2 2 4" xfId="25587"/>
    <cellStyle name="Procent 5 4 3 2 3" xfId="5086"/>
    <cellStyle name="Procent 5 4 3 2 3 2" xfId="10070"/>
    <cellStyle name="Procent 5 4 3 2 3 2 2" xfId="20875"/>
    <cellStyle name="Procent 5 4 3 2 3 3" xfId="15891"/>
    <cellStyle name="Procent 5 4 3 2 3 4" xfId="27248"/>
    <cellStyle name="Procent 5 4 3 2 4" xfId="6748"/>
    <cellStyle name="Procent 5 4 3 2 4 2" xfId="17554"/>
    <cellStyle name="Procent 5 4 3 2 5" xfId="12570"/>
    <cellStyle name="Procent 5 4 3 2 6" xfId="23926"/>
    <cellStyle name="Procent 5 4 3 3" xfId="2591"/>
    <cellStyle name="Procent 5 4 3 3 2" xfId="7578"/>
    <cellStyle name="Procent 5 4 3 3 2 2" xfId="18383"/>
    <cellStyle name="Procent 5 4 3 3 3" xfId="13399"/>
    <cellStyle name="Procent 5 4 3 3 4" xfId="24756"/>
    <cellStyle name="Procent 5 4 3 4" xfId="4255"/>
    <cellStyle name="Procent 5 4 3 4 2" xfId="9239"/>
    <cellStyle name="Procent 5 4 3 4 2 2" xfId="20044"/>
    <cellStyle name="Procent 5 4 3 4 3" xfId="15060"/>
    <cellStyle name="Procent 5 4 3 4 4" xfId="26417"/>
    <cellStyle name="Procent 5 4 3 5" xfId="5917"/>
    <cellStyle name="Procent 5 4 3 5 2" xfId="16723"/>
    <cellStyle name="Procent 5 4 3 6" xfId="10903"/>
    <cellStyle name="Procent 5 4 3 6 2" xfId="21708"/>
    <cellStyle name="Procent 5 4 3 7" xfId="11738"/>
    <cellStyle name="Procent 5 4 3 8" xfId="23095"/>
    <cellStyle name="Procent 5 4 4" xfId="1205"/>
    <cellStyle name="Procent 5 4 4 2" xfId="2869"/>
    <cellStyle name="Procent 5 4 4 2 2" xfId="7856"/>
    <cellStyle name="Procent 5 4 4 2 2 2" xfId="18661"/>
    <cellStyle name="Procent 5 4 4 2 3" xfId="13677"/>
    <cellStyle name="Procent 5 4 4 2 4" xfId="25034"/>
    <cellStyle name="Procent 5 4 4 3" xfId="4533"/>
    <cellStyle name="Procent 5 4 4 3 2" xfId="9517"/>
    <cellStyle name="Procent 5 4 4 3 2 2" xfId="20322"/>
    <cellStyle name="Procent 5 4 4 3 3" xfId="15338"/>
    <cellStyle name="Procent 5 4 4 3 4" xfId="26695"/>
    <cellStyle name="Procent 5 4 4 4" xfId="6195"/>
    <cellStyle name="Procent 5 4 4 4 2" xfId="17001"/>
    <cellStyle name="Procent 5 4 4 5" xfId="12017"/>
    <cellStyle name="Procent 5 4 4 6" xfId="23373"/>
    <cellStyle name="Procent 5 4 5" xfId="2039"/>
    <cellStyle name="Procent 5 4 5 2" xfId="7026"/>
    <cellStyle name="Procent 5 4 5 2 2" xfId="17832"/>
    <cellStyle name="Procent 5 4 5 3" xfId="12848"/>
    <cellStyle name="Procent 5 4 5 4" xfId="24205"/>
    <cellStyle name="Procent 5 4 6" xfId="3704"/>
    <cellStyle name="Procent 5 4 6 2" xfId="8688"/>
    <cellStyle name="Procent 5 4 6 2 2" xfId="19493"/>
    <cellStyle name="Procent 5 4 6 3" xfId="14509"/>
    <cellStyle name="Procent 5 4 6 4" xfId="25866"/>
    <cellStyle name="Procent 5 4 7" xfId="5365"/>
    <cellStyle name="Procent 5 4 7 2" xfId="16172"/>
    <cellStyle name="Procent 5 4 8" xfId="10349"/>
    <cellStyle name="Procent 5 4 8 2" xfId="21154"/>
    <cellStyle name="Procent 5 4 9" xfId="11183"/>
    <cellStyle name="Procent 5 5" xfId="391"/>
    <cellStyle name="Procent 5 5 10" xfId="22044"/>
    <cellStyle name="Procent 5 5 11" xfId="22597"/>
    <cellStyle name="Procent 5 5 2" xfId="708"/>
    <cellStyle name="Procent 5 5 2 2" xfId="1540"/>
    <cellStyle name="Procent 5 5 2 2 2" xfId="3204"/>
    <cellStyle name="Procent 5 5 2 2 2 2" xfId="8191"/>
    <cellStyle name="Procent 5 5 2 2 2 2 2" xfId="18996"/>
    <cellStyle name="Procent 5 5 2 2 2 3" xfId="14012"/>
    <cellStyle name="Procent 5 5 2 2 2 4" xfId="25369"/>
    <cellStyle name="Procent 5 5 2 2 3" xfId="4868"/>
    <cellStyle name="Procent 5 5 2 2 3 2" xfId="9852"/>
    <cellStyle name="Procent 5 5 2 2 3 2 2" xfId="20657"/>
    <cellStyle name="Procent 5 5 2 2 3 3" xfId="15673"/>
    <cellStyle name="Procent 5 5 2 2 3 4" xfId="27030"/>
    <cellStyle name="Procent 5 5 2 2 4" xfId="6530"/>
    <cellStyle name="Procent 5 5 2 2 4 2" xfId="17336"/>
    <cellStyle name="Procent 5 5 2 2 5" xfId="12352"/>
    <cellStyle name="Procent 5 5 2 2 6" xfId="23708"/>
    <cellStyle name="Procent 5 5 2 3" xfId="2373"/>
    <cellStyle name="Procent 5 5 2 3 2" xfId="7360"/>
    <cellStyle name="Procent 5 5 2 3 2 2" xfId="18165"/>
    <cellStyle name="Procent 5 5 2 3 3" xfId="13181"/>
    <cellStyle name="Procent 5 5 2 3 4" xfId="24538"/>
    <cellStyle name="Procent 5 5 2 4" xfId="4037"/>
    <cellStyle name="Procent 5 5 2 4 2" xfId="9021"/>
    <cellStyle name="Procent 5 5 2 4 2 2" xfId="19826"/>
    <cellStyle name="Procent 5 5 2 4 3" xfId="14842"/>
    <cellStyle name="Procent 5 5 2 4 4" xfId="26199"/>
    <cellStyle name="Procent 5 5 2 5" xfId="5699"/>
    <cellStyle name="Procent 5 5 2 5 2" xfId="16505"/>
    <cellStyle name="Procent 5 5 2 6" xfId="10685"/>
    <cellStyle name="Procent 5 5 2 6 2" xfId="21490"/>
    <cellStyle name="Procent 5 5 2 7" xfId="11519"/>
    <cellStyle name="Procent 5 5 2 8" xfId="22323"/>
    <cellStyle name="Procent 5 5 2 9" xfId="22877"/>
    <cellStyle name="Procent 5 5 3" xfId="982"/>
    <cellStyle name="Procent 5 5 3 2" xfId="1814"/>
    <cellStyle name="Procent 5 5 3 2 2" xfId="3478"/>
    <cellStyle name="Procent 5 5 3 2 2 2" xfId="8465"/>
    <cellStyle name="Procent 5 5 3 2 2 2 2" xfId="19270"/>
    <cellStyle name="Procent 5 5 3 2 2 3" xfId="14286"/>
    <cellStyle name="Procent 5 5 3 2 2 4" xfId="25643"/>
    <cellStyle name="Procent 5 5 3 2 3" xfId="5142"/>
    <cellStyle name="Procent 5 5 3 2 3 2" xfId="10126"/>
    <cellStyle name="Procent 5 5 3 2 3 2 2" xfId="20931"/>
    <cellStyle name="Procent 5 5 3 2 3 3" xfId="15947"/>
    <cellStyle name="Procent 5 5 3 2 3 4" xfId="27304"/>
    <cellStyle name="Procent 5 5 3 2 4" xfId="6804"/>
    <cellStyle name="Procent 5 5 3 2 4 2" xfId="17610"/>
    <cellStyle name="Procent 5 5 3 2 5" xfId="12626"/>
    <cellStyle name="Procent 5 5 3 2 6" xfId="23982"/>
    <cellStyle name="Procent 5 5 3 3" xfId="2647"/>
    <cellStyle name="Procent 5 5 3 3 2" xfId="7634"/>
    <cellStyle name="Procent 5 5 3 3 2 2" xfId="18439"/>
    <cellStyle name="Procent 5 5 3 3 3" xfId="13455"/>
    <cellStyle name="Procent 5 5 3 3 4" xfId="24812"/>
    <cellStyle name="Procent 5 5 3 4" xfId="4311"/>
    <cellStyle name="Procent 5 5 3 4 2" xfId="9295"/>
    <cellStyle name="Procent 5 5 3 4 2 2" xfId="20100"/>
    <cellStyle name="Procent 5 5 3 4 3" xfId="15116"/>
    <cellStyle name="Procent 5 5 3 4 4" xfId="26473"/>
    <cellStyle name="Procent 5 5 3 5" xfId="5973"/>
    <cellStyle name="Procent 5 5 3 5 2" xfId="16779"/>
    <cellStyle name="Procent 5 5 3 6" xfId="10959"/>
    <cellStyle name="Procent 5 5 3 6 2" xfId="21764"/>
    <cellStyle name="Procent 5 5 3 7" xfId="11794"/>
    <cellStyle name="Procent 5 5 3 8" xfId="23151"/>
    <cellStyle name="Procent 5 5 4" xfId="1261"/>
    <cellStyle name="Procent 5 5 4 2" xfId="2925"/>
    <cellStyle name="Procent 5 5 4 2 2" xfId="7912"/>
    <cellStyle name="Procent 5 5 4 2 2 2" xfId="18717"/>
    <cellStyle name="Procent 5 5 4 2 3" xfId="13733"/>
    <cellStyle name="Procent 5 5 4 2 4" xfId="25090"/>
    <cellStyle name="Procent 5 5 4 3" xfId="4589"/>
    <cellStyle name="Procent 5 5 4 3 2" xfId="9573"/>
    <cellStyle name="Procent 5 5 4 3 2 2" xfId="20378"/>
    <cellStyle name="Procent 5 5 4 3 3" xfId="15394"/>
    <cellStyle name="Procent 5 5 4 3 4" xfId="26751"/>
    <cellStyle name="Procent 5 5 4 4" xfId="6251"/>
    <cellStyle name="Procent 5 5 4 4 2" xfId="17057"/>
    <cellStyle name="Procent 5 5 4 5" xfId="12073"/>
    <cellStyle name="Procent 5 5 4 6" xfId="23429"/>
    <cellStyle name="Procent 5 5 5" xfId="2095"/>
    <cellStyle name="Procent 5 5 5 2" xfId="7082"/>
    <cellStyle name="Procent 5 5 5 2 2" xfId="17888"/>
    <cellStyle name="Procent 5 5 5 3" xfId="12904"/>
    <cellStyle name="Procent 5 5 5 4" xfId="24261"/>
    <cellStyle name="Procent 5 5 6" xfId="3760"/>
    <cellStyle name="Procent 5 5 6 2" xfId="8744"/>
    <cellStyle name="Procent 5 5 6 2 2" xfId="19549"/>
    <cellStyle name="Procent 5 5 6 3" xfId="14565"/>
    <cellStyle name="Procent 5 5 6 4" xfId="25922"/>
    <cellStyle name="Procent 5 5 7" xfId="5421"/>
    <cellStyle name="Procent 5 5 7 2" xfId="16228"/>
    <cellStyle name="Procent 5 5 8" xfId="10405"/>
    <cellStyle name="Procent 5 5 8 2" xfId="21210"/>
    <cellStyle name="Procent 5 5 9" xfId="11239"/>
    <cellStyle name="Procent 5 6" xfId="427"/>
    <cellStyle name="Procent 5 6 10" xfId="22601"/>
    <cellStyle name="Procent 5 6 2" xfId="986"/>
    <cellStyle name="Procent 5 6 2 2" xfId="1818"/>
    <cellStyle name="Procent 5 6 2 2 2" xfId="3482"/>
    <cellStyle name="Procent 5 6 2 2 2 2" xfId="8469"/>
    <cellStyle name="Procent 5 6 2 2 2 2 2" xfId="19274"/>
    <cellStyle name="Procent 5 6 2 2 2 3" xfId="14290"/>
    <cellStyle name="Procent 5 6 2 2 2 4" xfId="25647"/>
    <cellStyle name="Procent 5 6 2 2 3" xfId="5146"/>
    <cellStyle name="Procent 5 6 2 2 3 2" xfId="10130"/>
    <cellStyle name="Procent 5 6 2 2 3 2 2" xfId="20935"/>
    <cellStyle name="Procent 5 6 2 2 3 3" xfId="15951"/>
    <cellStyle name="Procent 5 6 2 2 3 4" xfId="27308"/>
    <cellStyle name="Procent 5 6 2 2 4" xfId="6808"/>
    <cellStyle name="Procent 5 6 2 2 4 2" xfId="17614"/>
    <cellStyle name="Procent 5 6 2 2 5" xfId="12630"/>
    <cellStyle name="Procent 5 6 2 2 6" xfId="23986"/>
    <cellStyle name="Procent 5 6 2 3" xfId="2651"/>
    <cellStyle name="Procent 5 6 2 3 2" xfId="7638"/>
    <cellStyle name="Procent 5 6 2 3 2 2" xfId="18443"/>
    <cellStyle name="Procent 5 6 2 3 3" xfId="13459"/>
    <cellStyle name="Procent 5 6 2 3 4" xfId="24816"/>
    <cellStyle name="Procent 5 6 2 4" xfId="4315"/>
    <cellStyle name="Procent 5 6 2 4 2" xfId="9299"/>
    <cellStyle name="Procent 5 6 2 4 2 2" xfId="20104"/>
    <cellStyle name="Procent 5 6 2 4 3" xfId="15120"/>
    <cellStyle name="Procent 5 6 2 4 4" xfId="26477"/>
    <cellStyle name="Procent 5 6 2 5" xfId="5977"/>
    <cellStyle name="Procent 5 6 2 5 2" xfId="16783"/>
    <cellStyle name="Procent 5 6 2 6" xfId="10963"/>
    <cellStyle name="Procent 5 6 2 6 2" xfId="21768"/>
    <cellStyle name="Procent 5 6 2 7" xfId="11798"/>
    <cellStyle name="Procent 5 6 2 8" xfId="23155"/>
    <cellStyle name="Procent 5 6 3" xfId="1264"/>
    <cellStyle name="Procent 5 6 3 2" xfId="2928"/>
    <cellStyle name="Procent 5 6 3 2 2" xfId="7915"/>
    <cellStyle name="Procent 5 6 3 2 2 2" xfId="18720"/>
    <cellStyle name="Procent 5 6 3 2 3" xfId="13736"/>
    <cellStyle name="Procent 5 6 3 2 4" xfId="25093"/>
    <cellStyle name="Procent 5 6 3 3" xfId="4592"/>
    <cellStyle name="Procent 5 6 3 3 2" xfId="9576"/>
    <cellStyle name="Procent 5 6 3 3 2 2" xfId="20381"/>
    <cellStyle name="Procent 5 6 3 3 3" xfId="15397"/>
    <cellStyle name="Procent 5 6 3 3 4" xfId="26754"/>
    <cellStyle name="Procent 5 6 3 4" xfId="6254"/>
    <cellStyle name="Procent 5 6 3 4 2" xfId="17060"/>
    <cellStyle name="Procent 5 6 3 5" xfId="12076"/>
    <cellStyle name="Procent 5 6 3 6" xfId="23432"/>
    <cellStyle name="Procent 5 6 4" xfId="2098"/>
    <cellStyle name="Procent 5 6 4 2" xfId="7085"/>
    <cellStyle name="Procent 5 6 4 2 2" xfId="17891"/>
    <cellStyle name="Procent 5 6 4 3" xfId="12907"/>
    <cellStyle name="Procent 5 6 4 4" xfId="24264"/>
    <cellStyle name="Procent 5 6 5" xfId="3763"/>
    <cellStyle name="Procent 5 6 5 2" xfId="8747"/>
    <cellStyle name="Procent 5 6 5 2 2" xfId="19552"/>
    <cellStyle name="Procent 5 6 5 3" xfId="14568"/>
    <cellStyle name="Procent 5 6 5 4" xfId="25925"/>
    <cellStyle name="Procent 5 6 6" xfId="5424"/>
    <cellStyle name="Procent 5 6 6 2" xfId="16231"/>
    <cellStyle name="Procent 5 6 7" xfId="10409"/>
    <cellStyle name="Procent 5 6 7 2" xfId="21214"/>
    <cellStyle name="Procent 5 6 8" xfId="11243"/>
    <cellStyle name="Procent 5 6 9" xfId="22048"/>
    <cellStyle name="Procent 5 7" xfId="421"/>
    <cellStyle name="Procent 5 8" xfId="491"/>
    <cellStyle name="Procent 5 8 2" xfId="1321"/>
    <cellStyle name="Procent 5 8 2 2" xfId="2985"/>
    <cellStyle name="Procent 5 8 2 2 2" xfId="7972"/>
    <cellStyle name="Procent 5 8 2 2 2 2" xfId="18777"/>
    <cellStyle name="Procent 5 8 2 2 3" xfId="13793"/>
    <cellStyle name="Procent 5 8 2 2 4" xfId="25150"/>
    <cellStyle name="Procent 5 8 2 3" xfId="4649"/>
    <cellStyle name="Procent 5 8 2 3 2" xfId="9633"/>
    <cellStyle name="Procent 5 8 2 3 2 2" xfId="20438"/>
    <cellStyle name="Procent 5 8 2 3 3" xfId="15454"/>
    <cellStyle name="Procent 5 8 2 3 4" xfId="26811"/>
    <cellStyle name="Procent 5 8 2 4" xfId="6311"/>
    <cellStyle name="Procent 5 8 2 4 2" xfId="17117"/>
    <cellStyle name="Procent 5 8 2 5" xfId="12133"/>
    <cellStyle name="Procent 5 8 2 6" xfId="23489"/>
    <cellStyle name="Procent 5 8 3" xfId="2156"/>
    <cellStyle name="Procent 5 8 3 2" xfId="7143"/>
    <cellStyle name="Procent 5 8 3 2 2" xfId="17948"/>
    <cellStyle name="Procent 5 8 3 3" xfId="12964"/>
    <cellStyle name="Procent 5 8 3 4" xfId="24321"/>
    <cellStyle name="Procent 5 8 4" xfId="3820"/>
    <cellStyle name="Procent 5 8 4 2" xfId="8804"/>
    <cellStyle name="Procent 5 8 4 2 2" xfId="19609"/>
    <cellStyle name="Procent 5 8 4 3" xfId="14625"/>
    <cellStyle name="Procent 5 8 4 4" xfId="25982"/>
    <cellStyle name="Procent 5 8 5" xfId="5482"/>
    <cellStyle name="Procent 5 8 5 2" xfId="16288"/>
    <cellStyle name="Procent 5 8 6" xfId="10466"/>
    <cellStyle name="Procent 5 8 6 2" xfId="21271"/>
    <cellStyle name="Procent 5 8 7" xfId="11300"/>
    <cellStyle name="Procent 5 8 8" xfId="22104"/>
    <cellStyle name="Procent 5 8 9" xfId="22658"/>
    <cellStyle name="Procent 5 9" xfId="763"/>
    <cellStyle name="Procent 5 9 2" xfId="1595"/>
    <cellStyle name="Procent 5 9 2 2" xfId="3259"/>
    <cellStyle name="Procent 5 9 2 2 2" xfId="8246"/>
    <cellStyle name="Procent 5 9 2 2 2 2" xfId="19051"/>
    <cellStyle name="Procent 5 9 2 2 3" xfId="14067"/>
    <cellStyle name="Procent 5 9 2 2 4" xfId="25424"/>
    <cellStyle name="Procent 5 9 2 3" xfId="4923"/>
    <cellStyle name="Procent 5 9 2 3 2" xfId="9907"/>
    <cellStyle name="Procent 5 9 2 3 2 2" xfId="20712"/>
    <cellStyle name="Procent 5 9 2 3 3" xfId="15728"/>
    <cellStyle name="Procent 5 9 2 3 4" xfId="27085"/>
    <cellStyle name="Procent 5 9 2 4" xfId="6585"/>
    <cellStyle name="Procent 5 9 2 4 2" xfId="17391"/>
    <cellStyle name="Procent 5 9 2 5" xfId="12407"/>
    <cellStyle name="Procent 5 9 2 6" xfId="23763"/>
    <cellStyle name="Procent 5 9 3" xfId="2428"/>
    <cellStyle name="Procent 5 9 3 2" xfId="7415"/>
    <cellStyle name="Procent 5 9 3 2 2" xfId="18220"/>
    <cellStyle name="Procent 5 9 3 3" xfId="13236"/>
    <cellStyle name="Procent 5 9 3 4" xfId="24593"/>
    <cellStyle name="Procent 5 9 4" xfId="4092"/>
    <cellStyle name="Procent 5 9 4 2" xfId="9076"/>
    <cellStyle name="Procent 5 9 4 2 2" xfId="19881"/>
    <cellStyle name="Procent 5 9 4 3" xfId="14897"/>
    <cellStyle name="Procent 5 9 4 4" xfId="26254"/>
    <cellStyle name="Procent 5 9 5" xfId="5754"/>
    <cellStyle name="Procent 5 9 5 2" xfId="16560"/>
    <cellStyle name="Procent 5 9 6" xfId="10740"/>
    <cellStyle name="Procent 5 9 6 2" xfId="21545"/>
    <cellStyle name="Procent 5 9 7" xfId="11575"/>
    <cellStyle name="Procent 5 9 8" xfId="22932"/>
    <cellStyle name="Procent 6" xfId="63"/>
    <cellStyle name="Procent 6 2" xfId="405"/>
    <cellStyle name="Procent 7" xfId="188"/>
    <cellStyle name="Procent 7 10" xfId="21842"/>
    <cellStyle name="Procent 7 11" xfId="22395"/>
    <cellStyle name="Procent 7 2" xfId="508"/>
    <cellStyle name="Procent 7 2 2" xfId="1338"/>
    <cellStyle name="Procent 7 2 2 2" xfId="3002"/>
    <cellStyle name="Procent 7 2 2 2 2" xfId="7989"/>
    <cellStyle name="Procent 7 2 2 2 2 2" xfId="18794"/>
    <cellStyle name="Procent 7 2 2 2 3" xfId="13810"/>
    <cellStyle name="Procent 7 2 2 2 4" xfId="25167"/>
    <cellStyle name="Procent 7 2 2 3" xfId="4666"/>
    <cellStyle name="Procent 7 2 2 3 2" xfId="9650"/>
    <cellStyle name="Procent 7 2 2 3 2 2" xfId="20455"/>
    <cellStyle name="Procent 7 2 2 3 3" xfId="15471"/>
    <cellStyle name="Procent 7 2 2 3 4" xfId="26828"/>
    <cellStyle name="Procent 7 2 2 4" xfId="6328"/>
    <cellStyle name="Procent 7 2 2 4 2" xfId="17134"/>
    <cellStyle name="Procent 7 2 2 5" xfId="12150"/>
    <cellStyle name="Procent 7 2 2 6" xfId="23506"/>
    <cellStyle name="Procent 7 2 3" xfId="2173"/>
    <cellStyle name="Procent 7 2 3 2" xfId="7160"/>
    <cellStyle name="Procent 7 2 3 2 2" xfId="17965"/>
    <cellStyle name="Procent 7 2 3 3" xfId="12981"/>
    <cellStyle name="Procent 7 2 3 4" xfId="24338"/>
    <cellStyle name="Procent 7 2 4" xfId="3837"/>
    <cellStyle name="Procent 7 2 4 2" xfId="8821"/>
    <cellStyle name="Procent 7 2 4 2 2" xfId="19626"/>
    <cellStyle name="Procent 7 2 4 3" xfId="14642"/>
    <cellStyle name="Procent 7 2 4 4" xfId="25999"/>
    <cellStyle name="Procent 7 2 5" xfId="5499"/>
    <cellStyle name="Procent 7 2 5 2" xfId="16305"/>
    <cellStyle name="Procent 7 2 6" xfId="10483"/>
    <cellStyle name="Procent 7 2 6 2" xfId="21288"/>
    <cellStyle name="Procent 7 2 7" xfId="11317"/>
    <cellStyle name="Procent 7 2 8" xfId="22121"/>
    <cellStyle name="Procent 7 2 9" xfId="22675"/>
    <cellStyle name="Procent 7 3" xfId="780"/>
    <cellStyle name="Procent 7 3 2" xfId="1612"/>
    <cellStyle name="Procent 7 3 2 2" xfId="3276"/>
    <cellStyle name="Procent 7 3 2 2 2" xfId="8263"/>
    <cellStyle name="Procent 7 3 2 2 2 2" xfId="19068"/>
    <cellStyle name="Procent 7 3 2 2 3" xfId="14084"/>
    <cellStyle name="Procent 7 3 2 2 4" xfId="25441"/>
    <cellStyle name="Procent 7 3 2 3" xfId="4940"/>
    <cellStyle name="Procent 7 3 2 3 2" xfId="9924"/>
    <cellStyle name="Procent 7 3 2 3 2 2" xfId="20729"/>
    <cellStyle name="Procent 7 3 2 3 3" xfId="15745"/>
    <cellStyle name="Procent 7 3 2 3 4" xfId="27102"/>
    <cellStyle name="Procent 7 3 2 4" xfId="6602"/>
    <cellStyle name="Procent 7 3 2 4 2" xfId="17408"/>
    <cellStyle name="Procent 7 3 2 5" xfId="12424"/>
    <cellStyle name="Procent 7 3 2 6" xfId="23780"/>
    <cellStyle name="Procent 7 3 3" xfId="2445"/>
    <cellStyle name="Procent 7 3 3 2" xfId="7432"/>
    <cellStyle name="Procent 7 3 3 2 2" xfId="18237"/>
    <cellStyle name="Procent 7 3 3 3" xfId="13253"/>
    <cellStyle name="Procent 7 3 3 4" xfId="24610"/>
    <cellStyle name="Procent 7 3 4" xfId="4109"/>
    <cellStyle name="Procent 7 3 4 2" xfId="9093"/>
    <cellStyle name="Procent 7 3 4 2 2" xfId="19898"/>
    <cellStyle name="Procent 7 3 4 3" xfId="14914"/>
    <cellStyle name="Procent 7 3 4 4" xfId="26271"/>
    <cellStyle name="Procent 7 3 5" xfId="5771"/>
    <cellStyle name="Procent 7 3 5 2" xfId="16577"/>
    <cellStyle name="Procent 7 3 6" xfId="10757"/>
    <cellStyle name="Procent 7 3 6 2" xfId="21562"/>
    <cellStyle name="Procent 7 3 7" xfId="11592"/>
    <cellStyle name="Procent 7 3 8" xfId="22949"/>
    <cellStyle name="Procent 7 4" xfId="1059"/>
    <cellStyle name="Procent 7 4 2" xfId="2723"/>
    <cellStyle name="Procent 7 4 2 2" xfId="7710"/>
    <cellStyle name="Procent 7 4 2 2 2" xfId="18515"/>
    <cellStyle name="Procent 7 4 2 3" xfId="13531"/>
    <cellStyle name="Procent 7 4 2 4" xfId="24888"/>
    <cellStyle name="Procent 7 4 3" xfId="4387"/>
    <cellStyle name="Procent 7 4 3 2" xfId="9371"/>
    <cellStyle name="Procent 7 4 3 2 2" xfId="20176"/>
    <cellStyle name="Procent 7 4 3 3" xfId="15192"/>
    <cellStyle name="Procent 7 4 3 4" xfId="26549"/>
    <cellStyle name="Procent 7 4 4" xfId="6049"/>
    <cellStyle name="Procent 7 4 4 2" xfId="16855"/>
    <cellStyle name="Procent 7 4 5" xfId="11871"/>
    <cellStyle name="Procent 7 4 6" xfId="23227"/>
    <cellStyle name="Procent 7 5" xfId="1893"/>
    <cellStyle name="Procent 7 5 2" xfId="6880"/>
    <cellStyle name="Procent 7 5 2 2" xfId="17686"/>
    <cellStyle name="Procent 7 5 3" xfId="12702"/>
    <cellStyle name="Procent 7 5 4" xfId="24059"/>
    <cellStyle name="Procent 7 6" xfId="3558"/>
    <cellStyle name="Procent 7 6 2" xfId="8542"/>
    <cellStyle name="Procent 7 6 2 2" xfId="19347"/>
    <cellStyle name="Procent 7 6 3" xfId="14363"/>
    <cellStyle name="Procent 7 6 4" xfId="25720"/>
    <cellStyle name="Procent 7 7" xfId="5219"/>
    <cellStyle name="Procent 7 7 2" xfId="16026"/>
    <cellStyle name="Procent 7 8" xfId="10203"/>
    <cellStyle name="Procent 7 8 2" xfId="21008"/>
    <cellStyle name="Procent 7 9" xfId="11037"/>
    <cellStyle name="Procent 8" xfId="241"/>
    <cellStyle name="Procent 8 10" xfId="21895"/>
    <cellStyle name="Procent 8 11" xfId="22448"/>
    <cellStyle name="Procent 8 2" xfId="559"/>
    <cellStyle name="Procent 8 2 2" xfId="1391"/>
    <cellStyle name="Procent 8 2 2 2" xfId="3055"/>
    <cellStyle name="Procent 8 2 2 2 2" xfId="8042"/>
    <cellStyle name="Procent 8 2 2 2 2 2" xfId="18847"/>
    <cellStyle name="Procent 8 2 2 2 3" xfId="13863"/>
    <cellStyle name="Procent 8 2 2 2 4" xfId="25220"/>
    <cellStyle name="Procent 8 2 2 3" xfId="4719"/>
    <cellStyle name="Procent 8 2 2 3 2" xfId="9703"/>
    <cellStyle name="Procent 8 2 2 3 2 2" xfId="20508"/>
    <cellStyle name="Procent 8 2 2 3 3" xfId="15524"/>
    <cellStyle name="Procent 8 2 2 3 4" xfId="26881"/>
    <cellStyle name="Procent 8 2 2 4" xfId="6381"/>
    <cellStyle name="Procent 8 2 2 4 2" xfId="17187"/>
    <cellStyle name="Procent 8 2 2 5" xfId="12203"/>
    <cellStyle name="Procent 8 2 2 6" xfId="23559"/>
    <cellStyle name="Procent 8 2 3" xfId="2224"/>
    <cellStyle name="Procent 8 2 3 2" xfId="7211"/>
    <cellStyle name="Procent 8 2 3 2 2" xfId="18016"/>
    <cellStyle name="Procent 8 2 3 3" xfId="13032"/>
    <cellStyle name="Procent 8 2 3 4" xfId="24389"/>
    <cellStyle name="Procent 8 2 4" xfId="3888"/>
    <cellStyle name="Procent 8 2 4 2" xfId="8872"/>
    <cellStyle name="Procent 8 2 4 2 2" xfId="19677"/>
    <cellStyle name="Procent 8 2 4 3" xfId="14693"/>
    <cellStyle name="Procent 8 2 4 4" xfId="26050"/>
    <cellStyle name="Procent 8 2 5" xfId="5550"/>
    <cellStyle name="Procent 8 2 5 2" xfId="16356"/>
    <cellStyle name="Procent 8 2 6" xfId="10536"/>
    <cellStyle name="Procent 8 2 6 2" xfId="21341"/>
    <cellStyle name="Procent 8 2 7" xfId="11370"/>
    <cellStyle name="Procent 8 2 8" xfId="22174"/>
    <cellStyle name="Procent 8 2 9" xfId="22728"/>
    <cellStyle name="Procent 8 3" xfId="833"/>
    <cellStyle name="Procent 8 3 2" xfId="1665"/>
    <cellStyle name="Procent 8 3 2 2" xfId="3329"/>
    <cellStyle name="Procent 8 3 2 2 2" xfId="8316"/>
    <cellStyle name="Procent 8 3 2 2 2 2" xfId="19121"/>
    <cellStyle name="Procent 8 3 2 2 3" xfId="14137"/>
    <cellStyle name="Procent 8 3 2 2 4" xfId="25494"/>
    <cellStyle name="Procent 8 3 2 3" xfId="4993"/>
    <cellStyle name="Procent 8 3 2 3 2" xfId="9977"/>
    <cellStyle name="Procent 8 3 2 3 2 2" xfId="20782"/>
    <cellStyle name="Procent 8 3 2 3 3" xfId="15798"/>
    <cellStyle name="Procent 8 3 2 3 4" xfId="27155"/>
    <cellStyle name="Procent 8 3 2 4" xfId="6655"/>
    <cellStyle name="Procent 8 3 2 4 2" xfId="17461"/>
    <cellStyle name="Procent 8 3 2 5" xfId="12477"/>
    <cellStyle name="Procent 8 3 2 6" xfId="23833"/>
    <cellStyle name="Procent 8 3 3" xfId="2498"/>
    <cellStyle name="Procent 8 3 3 2" xfId="7485"/>
    <cellStyle name="Procent 8 3 3 2 2" xfId="18290"/>
    <cellStyle name="Procent 8 3 3 3" xfId="13306"/>
    <cellStyle name="Procent 8 3 3 4" xfId="24663"/>
    <cellStyle name="Procent 8 3 4" xfId="4162"/>
    <cellStyle name="Procent 8 3 4 2" xfId="9146"/>
    <cellStyle name="Procent 8 3 4 2 2" xfId="19951"/>
    <cellStyle name="Procent 8 3 4 3" xfId="14967"/>
    <cellStyle name="Procent 8 3 4 4" xfId="26324"/>
    <cellStyle name="Procent 8 3 5" xfId="5824"/>
    <cellStyle name="Procent 8 3 5 2" xfId="16630"/>
    <cellStyle name="Procent 8 3 6" xfId="10810"/>
    <cellStyle name="Procent 8 3 6 2" xfId="21615"/>
    <cellStyle name="Procent 8 3 7" xfId="11645"/>
    <cellStyle name="Procent 8 3 8" xfId="23002"/>
    <cellStyle name="Procent 8 4" xfId="1112"/>
    <cellStyle name="Procent 8 4 2" xfId="2776"/>
    <cellStyle name="Procent 8 4 2 2" xfId="7763"/>
    <cellStyle name="Procent 8 4 2 2 2" xfId="18568"/>
    <cellStyle name="Procent 8 4 2 3" xfId="13584"/>
    <cellStyle name="Procent 8 4 2 4" xfId="24941"/>
    <cellStyle name="Procent 8 4 3" xfId="4440"/>
    <cellStyle name="Procent 8 4 3 2" xfId="9424"/>
    <cellStyle name="Procent 8 4 3 2 2" xfId="20229"/>
    <cellStyle name="Procent 8 4 3 3" xfId="15245"/>
    <cellStyle name="Procent 8 4 3 4" xfId="26602"/>
    <cellStyle name="Procent 8 4 4" xfId="6102"/>
    <cellStyle name="Procent 8 4 4 2" xfId="16908"/>
    <cellStyle name="Procent 8 4 5" xfId="11924"/>
    <cellStyle name="Procent 8 4 6" xfId="23280"/>
    <cellStyle name="Procent 8 5" xfId="1946"/>
    <cellStyle name="Procent 8 5 2" xfId="6933"/>
    <cellStyle name="Procent 8 5 2 2" xfId="17739"/>
    <cellStyle name="Procent 8 5 3" xfId="12755"/>
    <cellStyle name="Procent 8 5 4" xfId="24112"/>
    <cellStyle name="Procent 8 6" xfId="3611"/>
    <cellStyle name="Procent 8 6 2" xfId="8595"/>
    <cellStyle name="Procent 8 6 2 2" xfId="19400"/>
    <cellStyle name="Procent 8 6 3" xfId="14416"/>
    <cellStyle name="Procent 8 6 4" xfId="25773"/>
    <cellStyle name="Procent 8 7" xfId="5272"/>
    <cellStyle name="Procent 8 7 2" xfId="16079"/>
    <cellStyle name="Procent 8 8" xfId="10256"/>
    <cellStyle name="Procent 8 8 2" xfId="21061"/>
    <cellStyle name="Procent 8 9" xfId="11090"/>
    <cellStyle name="Procent 9" xfId="283"/>
    <cellStyle name="Procent 9 10" xfId="21936"/>
    <cellStyle name="Procent 9 11" xfId="22489"/>
    <cellStyle name="Procent 9 2" xfId="600"/>
    <cellStyle name="Procent 9 2 2" xfId="1432"/>
    <cellStyle name="Procent 9 2 2 2" xfId="3096"/>
    <cellStyle name="Procent 9 2 2 2 2" xfId="8083"/>
    <cellStyle name="Procent 9 2 2 2 2 2" xfId="18888"/>
    <cellStyle name="Procent 9 2 2 2 3" xfId="13904"/>
    <cellStyle name="Procent 9 2 2 2 4" xfId="25261"/>
    <cellStyle name="Procent 9 2 2 3" xfId="4760"/>
    <cellStyle name="Procent 9 2 2 3 2" xfId="9744"/>
    <cellStyle name="Procent 9 2 2 3 2 2" xfId="20549"/>
    <cellStyle name="Procent 9 2 2 3 3" xfId="15565"/>
    <cellStyle name="Procent 9 2 2 3 4" xfId="26922"/>
    <cellStyle name="Procent 9 2 2 4" xfId="6422"/>
    <cellStyle name="Procent 9 2 2 4 2" xfId="17228"/>
    <cellStyle name="Procent 9 2 2 5" xfId="12244"/>
    <cellStyle name="Procent 9 2 2 6" xfId="23600"/>
    <cellStyle name="Procent 9 2 3" xfId="2265"/>
    <cellStyle name="Procent 9 2 3 2" xfId="7252"/>
    <cellStyle name="Procent 9 2 3 2 2" xfId="18057"/>
    <cellStyle name="Procent 9 2 3 3" xfId="13073"/>
    <cellStyle name="Procent 9 2 3 4" xfId="24430"/>
    <cellStyle name="Procent 9 2 4" xfId="3929"/>
    <cellStyle name="Procent 9 2 4 2" xfId="8913"/>
    <cellStyle name="Procent 9 2 4 2 2" xfId="19718"/>
    <cellStyle name="Procent 9 2 4 3" xfId="14734"/>
    <cellStyle name="Procent 9 2 4 4" xfId="26091"/>
    <cellStyle name="Procent 9 2 5" xfId="5591"/>
    <cellStyle name="Procent 9 2 5 2" xfId="16397"/>
    <cellStyle name="Procent 9 2 6" xfId="10577"/>
    <cellStyle name="Procent 9 2 6 2" xfId="21382"/>
    <cellStyle name="Procent 9 2 7" xfId="11411"/>
    <cellStyle name="Procent 9 2 8" xfId="22215"/>
    <cellStyle name="Procent 9 2 9" xfId="22769"/>
    <cellStyle name="Procent 9 3" xfId="874"/>
    <cellStyle name="Procent 9 3 2" xfId="1706"/>
    <cellStyle name="Procent 9 3 2 2" xfId="3370"/>
    <cellStyle name="Procent 9 3 2 2 2" xfId="8357"/>
    <cellStyle name="Procent 9 3 2 2 2 2" xfId="19162"/>
    <cellStyle name="Procent 9 3 2 2 3" xfId="14178"/>
    <cellStyle name="Procent 9 3 2 2 4" xfId="25535"/>
    <cellStyle name="Procent 9 3 2 3" xfId="5034"/>
    <cellStyle name="Procent 9 3 2 3 2" xfId="10018"/>
    <cellStyle name="Procent 9 3 2 3 2 2" xfId="20823"/>
    <cellStyle name="Procent 9 3 2 3 3" xfId="15839"/>
    <cellStyle name="Procent 9 3 2 3 4" xfId="27196"/>
    <cellStyle name="Procent 9 3 2 4" xfId="6696"/>
    <cellStyle name="Procent 9 3 2 4 2" xfId="17502"/>
    <cellStyle name="Procent 9 3 2 5" xfId="12518"/>
    <cellStyle name="Procent 9 3 2 6" xfId="23874"/>
    <cellStyle name="Procent 9 3 3" xfId="2539"/>
    <cellStyle name="Procent 9 3 3 2" xfId="7526"/>
    <cellStyle name="Procent 9 3 3 2 2" xfId="18331"/>
    <cellStyle name="Procent 9 3 3 3" xfId="13347"/>
    <cellStyle name="Procent 9 3 3 4" xfId="24704"/>
    <cellStyle name="Procent 9 3 4" xfId="4203"/>
    <cellStyle name="Procent 9 3 4 2" xfId="9187"/>
    <cellStyle name="Procent 9 3 4 2 2" xfId="19992"/>
    <cellStyle name="Procent 9 3 4 3" xfId="15008"/>
    <cellStyle name="Procent 9 3 4 4" xfId="26365"/>
    <cellStyle name="Procent 9 3 5" xfId="5865"/>
    <cellStyle name="Procent 9 3 5 2" xfId="16671"/>
    <cellStyle name="Procent 9 3 6" xfId="10851"/>
    <cellStyle name="Procent 9 3 6 2" xfId="21656"/>
    <cellStyle name="Procent 9 3 7" xfId="11686"/>
    <cellStyle name="Procent 9 3 8" xfId="23043"/>
    <cellStyle name="Procent 9 4" xfId="1153"/>
    <cellStyle name="Procent 9 4 2" xfId="2817"/>
    <cellStyle name="Procent 9 4 2 2" xfId="7804"/>
    <cellStyle name="Procent 9 4 2 2 2" xfId="18609"/>
    <cellStyle name="Procent 9 4 2 3" xfId="13625"/>
    <cellStyle name="Procent 9 4 2 4" xfId="24982"/>
    <cellStyle name="Procent 9 4 3" xfId="4481"/>
    <cellStyle name="Procent 9 4 3 2" xfId="9465"/>
    <cellStyle name="Procent 9 4 3 2 2" xfId="20270"/>
    <cellStyle name="Procent 9 4 3 3" xfId="15286"/>
    <cellStyle name="Procent 9 4 3 4" xfId="26643"/>
    <cellStyle name="Procent 9 4 4" xfId="6143"/>
    <cellStyle name="Procent 9 4 4 2" xfId="16949"/>
    <cellStyle name="Procent 9 4 5" xfId="11965"/>
    <cellStyle name="Procent 9 4 6" xfId="23321"/>
    <cellStyle name="Procent 9 5" xfId="1987"/>
    <cellStyle name="Procent 9 5 2" xfId="6974"/>
    <cellStyle name="Procent 9 5 2 2" xfId="17780"/>
    <cellStyle name="Procent 9 5 3" xfId="12796"/>
    <cellStyle name="Procent 9 5 4" xfId="24153"/>
    <cellStyle name="Procent 9 6" xfId="3652"/>
    <cellStyle name="Procent 9 6 2" xfId="8636"/>
    <cellStyle name="Procent 9 6 2 2" xfId="19441"/>
    <cellStyle name="Procent 9 6 3" xfId="14457"/>
    <cellStyle name="Procent 9 6 4" xfId="25814"/>
    <cellStyle name="Procent 9 7" xfId="5313"/>
    <cellStyle name="Procent 9 7 2" xfId="16120"/>
    <cellStyle name="Procent 9 8" xfId="10297"/>
    <cellStyle name="Procent 9 8 2" xfId="21102"/>
    <cellStyle name="Procent 9 9" xfId="11131"/>
    <cellStyle name="Sammenkædet celle" xfId="13" builtinId="24" customBuiltin="1"/>
    <cellStyle name="Titel" xfId="2" builtinId="15" customBuiltin="1"/>
    <cellStyle name="Title" xfId="162"/>
    <cellStyle name="Total" xfId="18" builtinId="25" customBuiltin="1"/>
    <cellStyle name="Total (negative)" xfId="116"/>
    <cellStyle name="Total 1000" xfId="117"/>
    <cellStyle name="Total 1000 (negative)" xfId="118"/>
    <cellStyle name="Total 2" xfId="163"/>
    <cellStyle name="Total 3" xfId="115"/>
    <cellStyle name="Ugyldig" xfId="8" builtinId="27" customBuiltin="1"/>
    <cellStyle name="Valuta 2" xfId="27314"/>
    <cellStyle name="Warning Text" xfId="16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5" tint="0.79998168889431442"/>
  </sheetPr>
  <dimension ref="A1:V70"/>
  <sheetViews>
    <sheetView tabSelected="1" view="pageLayout" zoomScaleNormal="90" workbookViewId="0"/>
  </sheetViews>
  <sheetFormatPr defaultColWidth="0" defaultRowHeight="15" zeroHeight="1" x14ac:dyDescent="0.25"/>
  <cols>
    <col min="1" max="2" width="9.140625" style="122" customWidth="1"/>
    <col min="3" max="3" width="12.28515625" style="122" customWidth="1"/>
    <col min="4" max="4" width="9.140625" style="122" customWidth="1"/>
    <col min="5" max="5" width="9.5703125" style="122" customWidth="1"/>
    <col min="6" max="6" width="16.28515625" style="122" customWidth="1"/>
    <col min="7" max="7" width="5.7109375" style="122" customWidth="1"/>
    <col min="8" max="8" width="5.85546875" style="122" customWidth="1"/>
    <col min="9" max="9" width="9.140625" style="122" customWidth="1"/>
    <col min="10" max="22" width="0" style="122" hidden="1" customWidth="1"/>
    <col min="23" max="16384" width="9.140625" style="122" hidden="1"/>
  </cols>
  <sheetData>
    <row r="1" spans="1:9" ht="15" customHeight="1" x14ac:dyDescent="0.25">
      <c r="A1" s="219" t="s">
        <v>194</v>
      </c>
      <c r="B1" s="121"/>
      <c r="C1" s="121"/>
      <c r="D1" s="121"/>
      <c r="E1" s="121"/>
      <c r="F1" s="121"/>
      <c r="G1" s="121"/>
      <c r="H1" s="121"/>
      <c r="I1" s="121"/>
    </row>
    <row r="2" spans="1:9" x14ac:dyDescent="0.25">
      <c r="A2" s="219" t="s">
        <v>195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2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2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2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2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25">
      <c r="A7" s="121"/>
      <c r="B7" s="121"/>
      <c r="C7" s="121"/>
      <c r="D7" s="121"/>
      <c r="E7" s="121"/>
      <c r="F7" s="121"/>
      <c r="G7" s="121"/>
      <c r="H7" s="121"/>
      <c r="I7" s="121"/>
    </row>
    <row r="8" spans="1:9" ht="35.25" x14ac:dyDescent="0.5">
      <c r="A8" s="123"/>
      <c r="B8" s="123"/>
      <c r="C8" s="123"/>
      <c r="D8" s="251" t="s">
        <v>58</v>
      </c>
      <c r="E8" s="251"/>
      <c r="F8" s="251"/>
      <c r="G8" s="123"/>
      <c r="H8" s="123"/>
      <c r="I8" s="123"/>
    </row>
    <row r="9" spans="1:9" x14ac:dyDescent="0.25">
      <c r="A9" s="121"/>
      <c r="B9" s="121"/>
      <c r="C9" s="121"/>
      <c r="D9" s="256" t="s">
        <v>106</v>
      </c>
      <c r="E9" s="256"/>
      <c r="F9" s="256"/>
      <c r="G9" s="121"/>
      <c r="H9" s="121"/>
      <c r="I9" s="121"/>
    </row>
    <row r="10" spans="1:9" ht="15.75" x14ac:dyDescent="0.25">
      <c r="A10" s="121"/>
      <c r="B10" s="121"/>
      <c r="C10" s="121"/>
      <c r="D10" s="121"/>
      <c r="E10" s="124"/>
      <c r="F10" s="121"/>
      <c r="G10" s="121"/>
      <c r="H10" s="121"/>
      <c r="I10" s="121"/>
    </row>
    <row r="11" spans="1:9" x14ac:dyDescent="0.25">
      <c r="A11" s="121"/>
      <c r="B11" s="121"/>
      <c r="C11" s="121"/>
      <c r="D11" s="121"/>
      <c r="E11" s="121"/>
      <c r="F11" s="121"/>
      <c r="G11" s="121"/>
      <c r="H11" s="121"/>
      <c r="I11" s="121"/>
    </row>
    <row r="12" spans="1:9" x14ac:dyDescent="0.25">
      <c r="A12" s="121"/>
      <c r="B12" s="121"/>
      <c r="C12" s="121"/>
      <c r="D12" s="121"/>
      <c r="E12" s="121"/>
      <c r="F12" s="121"/>
      <c r="G12" s="121"/>
      <c r="H12" s="121"/>
      <c r="I12" s="121"/>
    </row>
    <row r="13" spans="1:9" x14ac:dyDescent="0.25">
      <c r="A13" s="121"/>
      <c r="B13" s="121"/>
      <c r="C13" s="121"/>
      <c r="D13" s="252" t="s">
        <v>59</v>
      </c>
      <c r="E13" s="252"/>
      <c r="F13" s="252"/>
      <c r="G13" s="121"/>
      <c r="H13" s="121"/>
      <c r="I13" s="121"/>
    </row>
    <row r="14" spans="1:9" x14ac:dyDescent="0.25">
      <c r="A14" s="121"/>
      <c r="B14" s="121"/>
      <c r="C14" s="121"/>
      <c r="D14" s="121"/>
      <c r="E14" s="121"/>
      <c r="F14" s="121"/>
      <c r="G14" s="121"/>
      <c r="H14" s="121"/>
      <c r="I14" s="121"/>
    </row>
    <row r="15" spans="1:9" x14ac:dyDescent="0.25">
      <c r="A15" s="121"/>
      <c r="B15" s="121"/>
      <c r="C15" s="121"/>
      <c r="D15" s="121"/>
      <c r="E15" s="125"/>
      <c r="F15" s="121"/>
      <c r="G15" s="121"/>
      <c r="H15" s="121"/>
      <c r="I15" s="121"/>
    </row>
    <row r="16" spans="1:9" x14ac:dyDescent="0.25">
      <c r="A16" s="121"/>
      <c r="B16" s="121"/>
      <c r="C16" s="126" t="s">
        <v>75</v>
      </c>
      <c r="D16" s="253" t="s">
        <v>60</v>
      </c>
      <c r="E16" s="254"/>
      <c r="F16" s="255"/>
      <c r="G16" s="126"/>
      <c r="H16" s="121"/>
      <c r="I16" s="121"/>
    </row>
    <row r="17" spans="1:9" x14ac:dyDescent="0.25">
      <c r="A17" s="121"/>
      <c r="B17" s="121"/>
      <c r="C17" s="126" t="s">
        <v>76</v>
      </c>
      <c r="D17" s="230" t="s">
        <v>2</v>
      </c>
      <c r="E17" s="231"/>
      <c r="F17" s="232"/>
      <c r="G17" s="126"/>
      <c r="H17" s="121"/>
      <c r="I17" s="121"/>
    </row>
    <row r="18" spans="1:9" x14ac:dyDescent="0.25">
      <c r="A18" s="121"/>
      <c r="B18" s="121"/>
      <c r="C18" s="126" t="s">
        <v>77</v>
      </c>
      <c r="D18" s="230" t="s">
        <v>128</v>
      </c>
      <c r="E18" s="231"/>
      <c r="F18" s="232"/>
      <c r="G18" s="126"/>
      <c r="H18" s="121"/>
      <c r="I18" s="121"/>
    </row>
    <row r="19" spans="1:9" x14ac:dyDescent="0.25">
      <c r="A19" s="121"/>
      <c r="B19" s="121"/>
      <c r="C19" s="126" t="s">
        <v>78</v>
      </c>
      <c r="D19" s="248" t="s">
        <v>44</v>
      </c>
      <c r="E19" s="249"/>
      <c r="F19" s="250"/>
      <c r="G19" s="126"/>
      <c r="H19" s="121"/>
      <c r="I19" s="121"/>
    </row>
    <row r="20" spans="1:9" x14ac:dyDescent="0.25">
      <c r="A20" s="121"/>
      <c r="B20" s="121"/>
      <c r="C20" s="126" t="s">
        <v>79</v>
      </c>
      <c r="D20" s="248" t="s">
        <v>61</v>
      </c>
      <c r="E20" s="249"/>
      <c r="F20" s="250"/>
      <c r="G20" s="126"/>
      <c r="H20" s="121"/>
      <c r="I20" s="121"/>
    </row>
    <row r="21" spans="1:9" x14ac:dyDescent="0.25">
      <c r="A21" s="121"/>
      <c r="B21" s="121"/>
      <c r="C21" s="126" t="s">
        <v>80</v>
      </c>
      <c r="D21" s="248" t="s">
        <v>87</v>
      </c>
      <c r="E21" s="249"/>
      <c r="F21" s="250"/>
      <c r="G21" s="126"/>
      <c r="H21" s="121"/>
      <c r="I21" s="121"/>
    </row>
    <row r="22" spans="1:9" x14ac:dyDescent="0.25">
      <c r="A22" s="121"/>
      <c r="B22" s="121"/>
      <c r="C22" s="126" t="s">
        <v>81</v>
      </c>
      <c r="D22" s="248" t="s">
        <v>62</v>
      </c>
      <c r="E22" s="249"/>
      <c r="F22" s="250"/>
      <c r="G22" s="126"/>
      <c r="H22" s="121"/>
      <c r="I22" s="121"/>
    </row>
    <row r="23" spans="1:9" x14ac:dyDescent="0.25">
      <c r="A23" s="121"/>
      <c r="B23" s="121"/>
      <c r="C23" s="126" t="s">
        <v>82</v>
      </c>
      <c r="D23" s="245" t="s">
        <v>42</v>
      </c>
      <c r="E23" s="246"/>
      <c r="F23" s="247"/>
      <c r="G23" s="126"/>
      <c r="H23" s="121"/>
      <c r="I23" s="121"/>
    </row>
    <row r="24" spans="1:9" x14ac:dyDescent="0.25">
      <c r="A24" s="121"/>
      <c r="B24" s="121"/>
      <c r="C24" s="126" t="s">
        <v>83</v>
      </c>
      <c r="D24" s="242" t="s">
        <v>63</v>
      </c>
      <c r="E24" s="243"/>
      <c r="F24" s="244"/>
      <c r="G24" s="126"/>
      <c r="H24" s="121"/>
      <c r="I24" s="121"/>
    </row>
    <row r="25" spans="1:9" x14ac:dyDescent="0.25">
      <c r="A25" s="121"/>
      <c r="B25" s="121"/>
      <c r="C25" s="126" t="s">
        <v>84</v>
      </c>
      <c r="D25" s="239" t="s">
        <v>43</v>
      </c>
      <c r="E25" s="240"/>
      <c r="F25" s="241"/>
      <c r="G25" s="126"/>
      <c r="H25" s="121"/>
      <c r="I25" s="121"/>
    </row>
    <row r="26" spans="1:9" x14ac:dyDescent="0.25">
      <c r="A26" s="121"/>
      <c r="B26" s="121"/>
      <c r="C26" s="126" t="s">
        <v>85</v>
      </c>
      <c r="D26" s="236" t="s">
        <v>64</v>
      </c>
      <c r="E26" s="237"/>
      <c r="F26" s="238"/>
      <c r="G26" s="126"/>
      <c r="H26" s="121"/>
      <c r="I26" s="121"/>
    </row>
    <row r="27" spans="1:9" x14ac:dyDescent="0.25">
      <c r="A27" s="121"/>
      <c r="B27" s="121"/>
      <c r="C27" s="126" t="s">
        <v>86</v>
      </c>
      <c r="D27" s="227" t="s">
        <v>137</v>
      </c>
      <c r="E27" s="228"/>
      <c r="F27" s="229"/>
      <c r="G27" s="126"/>
      <c r="H27" s="121"/>
      <c r="I27" s="121"/>
    </row>
    <row r="28" spans="1:9" x14ac:dyDescent="0.25">
      <c r="A28" s="121"/>
      <c r="B28" s="121"/>
      <c r="C28" s="127" t="s">
        <v>127</v>
      </c>
      <c r="D28" s="233" t="s">
        <v>138</v>
      </c>
      <c r="E28" s="234"/>
      <c r="F28" s="235"/>
      <c r="G28" s="126"/>
      <c r="H28" s="121"/>
      <c r="I28" s="121"/>
    </row>
    <row r="29" spans="1:9" x14ac:dyDescent="0.25">
      <c r="A29" s="121"/>
      <c r="B29" s="121"/>
      <c r="C29" s="121"/>
      <c r="D29" s="121"/>
      <c r="E29" s="121"/>
      <c r="F29" s="121"/>
      <c r="G29" s="121"/>
      <c r="H29" s="121"/>
      <c r="I29" s="121"/>
    </row>
    <row r="30" spans="1:9" x14ac:dyDescent="0.25">
      <c r="A30" s="121"/>
      <c r="B30" s="121"/>
      <c r="C30" s="121"/>
      <c r="D30" s="121"/>
      <c r="E30" s="121"/>
      <c r="F30" s="121"/>
      <c r="G30" s="121"/>
      <c r="H30" s="121"/>
      <c r="I30" s="121"/>
    </row>
    <row r="31" spans="1:9" x14ac:dyDescent="0.25">
      <c r="A31" s="121"/>
      <c r="B31" s="121"/>
      <c r="C31" s="121"/>
      <c r="D31" s="121"/>
      <c r="E31" s="121"/>
      <c r="F31" s="121"/>
      <c r="G31" s="121"/>
      <c r="H31" s="121"/>
      <c r="I31" s="121"/>
    </row>
    <row r="32" spans="1:9" x14ac:dyDescent="0.25">
      <c r="A32" s="121"/>
      <c r="B32" s="121"/>
      <c r="C32" s="121"/>
      <c r="D32" s="121"/>
      <c r="E32" s="121"/>
      <c r="F32" s="121"/>
      <c r="G32" s="121"/>
      <c r="H32" s="121"/>
      <c r="I32" s="121"/>
    </row>
    <row r="33" spans="1:9" x14ac:dyDescent="0.25">
      <c r="A33" s="121"/>
      <c r="B33" s="121"/>
      <c r="C33" s="121"/>
      <c r="D33" s="121"/>
      <c r="E33" s="121"/>
      <c r="F33" s="121"/>
      <c r="G33" s="121"/>
      <c r="H33" s="121"/>
      <c r="I33" s="121"/>
    </row>
    <row r="34" spans="1:9" x14ac:dyDescent="0.25">
      <c r="A34" s="121"/>
      <c r="B34" s="121"/>
      <c r="C34" s="121"/>
      <c r="D34" s="121"/>
      <c r="E34" s="121"/>
      <c r="F34" s="121"/>
      <c r="G34" s="121"/>
      <c r="H34" s="121"/>
      <c r="I34" s="121"/>
    </row>
    <row r="35" spans="1:9" x14ac:dyDescent="0.25">
      <c r="A35" s="121"/>
      <c r="B35" s="121"/>
      <c r="C35" s="121"/>
      <c r="D35" s="121"/>
      <c r="E35" s="121"/>
      <c r="F35" s="121"/>
      <c r="G35" s="121"/>
      <c r="H35" s="121"/>
      <c r="I35" s="121"/>
    </row>
    <row r="36" spans="1:9" hidden="1" x14ac:dyDescent="0.25">
      <c r="A36" s="128"/>
      <c r="B36" s="128"/>
      <c r="C36" s="128"/>
      <c r="D36" s="128"/>
      <c r="E36" s="128"/>
      <c r="F36" s="128"/>
      <c r="G36" s="128"/>
      <c r="H36" s="128"/>
      <c r="I36" s="128"/>
    </row>
    <row r="37" spans="1:9" hidden="1" x14ac:dyDescent="0.25">
      <c r="A37" s="128"/>
      <c r="B37" s="128"/>
      <c r="C37" s="128"/>
      <c r="D37" s="128"/>
      <c r="E37" s="128"/>
      <c r="F37" s="128"/>
      <c r="G37" s="128"/>
      <c r="H37" s="128"/>
      <c r="I37" s="128"/>
    </row>
    <row r="38" spans="1:9" hidden="1" x14ac:dyDescent="0.25">
      <c r="A38" s="128"/>
      <c r="B38" s="128"/>
      <c r="C38" s="128"/>
      <c r="D38" s="128"/>
      <c r="E38" s="128"/>
      <c r="F38" s="128"/>
      <c r="G38" s="128"/>
      <c r="H38" s="128"/>
      <c r="I38" s="128"/>
    </row>
    <row r="39" spans="1:9" hidden="1" x14ac:dyDescent="0.25">
      <c r="A39" s="128"/>
      <c r="B39" s="128"/>
      <c r="C39" s="128"/>
      <c r="D39" s="128"/>
      <c r="E39" s="128"/>
      <c r="F39" s="128"/>
      <c r="G39" s="128"/>
      <c r="H39" s="128"/>
      <c r="I39" s="128"/>
    </row>
    <row r="40" spans="1:9" hidden="1" x14ac:dyDescent="0.25">
      <c r="A40" s="128"/>
      <c r="B40" s="128"/>
      <c r="C40" s="128"/>
      <c r="D40" s="128"/>
      <c r="E40" s="128"/>
      <c r="F40" s="128"/>
      <c r="G40" s="128"/>
      <c r="H40" s="128"/>
      <c r="I40" s="128"/>
    </row>
    <row r="41" spans="1:9" hidden="1" x14ac:dyDescent="0.25">
      <c r="A41" s="128"/>
      <c r="B41" s="128"/>
      <c r="C41" s="128"/>
      <c r="D41" s="128"/>
      <c r="E41" s="128"/>
      <c r="F41" s="128"/>
      <c r="G41" s="128"/>
      <c r="H41" s="128"/>
      <c r="I41" s="128"/>
    </row>
    <row r="42" spans="1:9" hidden="1" x14ac:dyDescent="0.25">
      <c r="A42" s="128"/>
      <c r="B42" s="128"/>
      <c r="C42" s="128"/>
      <c r="D42" s="128"/>
      <c r="E42" s="128"/>
      <c r="F42" s="128"/>
      <c r="G42" s="128"/>
      <c r="H42" s="128"/>
      <c r="I42" s="128"/>
    </row>
    <row r="43" spans="1:9" hidden="1" x14ac:dyDescent="0.25">
      <c r="A43" s="128"/>
      <c r="B43" s="128"/>
      <c r="C43" s="128"/>
      <c r="D43" s="128"/>
      <c r="E43" s="128"/>
      <c r="F43" s="128"/>
      <c r="G43" s="128"/>
      <c r="H43" s="128"/>
      <c r="I43" s="128"/>
    </row>
    <row r="44" spans="1:9" hidden="1" x14ac:dyDescent="0.25">
      <c r="A44" s="128"/>
      <c r="B44" s="128"/>
      <c r="C44" s="128"/>
      <c r="D44" s="128"/>
      <c r="E44" s="128"/>
      <c r="F44" s="128"/>
      <c r="G44" s="128"/>
      <c r="H44" s="128"/>
      <c r="I44" s="128"/>
    </row>
    <row r="45" spans="1:9" hidden="1" x14ac:dyDescent="0.25">
      <c r="A45" s="128"/>
      <c r="B45" s="128"/>
      <c r="C45" s="128"/>
      <c r="D45" s="128"/>
      <c r="E45" s="128"/>
      <c r="F45" s="128"/>
      <c r="G45" s="128"/>
      <c r="H45" s="128"/>
      <c r="I45" s="128"/>
    </row>
    <row r="46" spans="1:9" hidden="1" x14ac:dyDescent="0.25">
      <c r="A46" s="128"/>
      <c r="B46" s="128"/>
      <c r="C46" s="128"/>
      <c r="D46" s="128"/>
      <c r="E46" s="128"/>
      <c r="F46" s="128"/>
      <c r="G46" s="128"/>
      <c r="H46" s="128"/>
      <c r="I46" s="128"/>
    </row>
    <row r="47" spans="1:9" hidden="1" x14ac:dyDescent="0.25">
      <c r="A47" s="128"/>
      <c r="B47" s="128"/>
      <c r="C47" s="128"/>
      <c r="D47" s="128"/>
      <c r="E47" s="128"/>
      <c r="F47" s="128"/>
      <c r="G47" s="128"/>
      <c r="H47" s="128"/>
      <c r="I47" s="128"/>
    </row>
    <row r="48" spans="1:9" hidden="1" x14ac:dyDescent="0.25">
      <c r="A48" s="128"/>
      <c r="B48" s="128"/>
      <c r="C48" s="128"/>
      <c r="D48" s="128"/>
      <c r="E48" s="128"/>
      <c r="F48" s="128"/>
      <c r="G48" s="128"/>
      <c r="H48" s="128"/>
      <c r="I48" s="128"/>
    </row>
    <row r="49" spans="1:9" hidden="1" x14ac:dyDescent="0.25">
      <c r="A49" s="128"/>
      <c r="B49" s="128"/>
      <c r="C49" s="128"/>
      <c r="D49" s="128"/>
      <c r="E49" s="128"/>
      <c r="F49" s="128"/>
      <c r="G49" s="128"/>
      <c r="H49" s="128"/>
      <c r="I49" s="128"/>
    </row>
    <row r="50" spans="1:9" hidden="1" x14ac:dyDescent="0.25">
      <c r="A50" s="128"/>
      <c r="B50" s="128"/>
      <c r="C50" s="128"/>
      <c r="D50" s="128"/>
      <c r="E50" s="128"/>
      <c r="F50" s="128"/>
      <c r="G50" s="128"/>
      <c r="H50" s="128"/>
      <c r="I50" s="128"/>
    </row>
    <row r="51" spans="1:9" hidden="1" x14ac:dyDescent="0.25">
      <c r="A51" s="128"/>
      <c r="B51" s="128"/>
      <c r="C51" s="128"/>
      <c r="D51" s="128"/>
      <c r="E51" s="128"/>
      <c r="F51" s="128"/>
      <c r="G51" s="128"/>
      <c r="H51" s="128"/>
      <c r="I51" s="128"/>
    </row>
    <row r="52" spans="1:9" hidden="1" x14ac:dyDescent="0.25">
      <c r="A52" s="128"/>
      <c r="B52" s="128"/>
      <c r="C52" s="128"/>
      <c r="D52" s="128"/>
      <c r="E52" s="128"/>
      <c r="F52" s="128"/>
      <c r="G52" s="128"/>
      <c r="H52" s="128"/>
      <c r="I52" s="128"/>
    </row>
    <row r="53" spans="1:9" hidden="1" x14ac:dyDescent="0.25">
      <c r="A53" s="128"/>
      <c r="B53" s="128"/>
      <c r="C53" s="128"/>
      <c r="D53" s="128"/>
      <c r="E53" s="128"/>
      <c r="F53" s="128"/>
      <c r="G53" s="128"/>
      <c r="H53" s="128"/>
      <c r="I53" s="128"/>
    </row>
    <row r="54" spans="1:9" hidden="1" x14ac:dyDescent="0.25">
      <c r="A54" s="128"/>
      <c r="B54" s="128"/>
      <c r="C54" s="128"/>
      <c r="D54" s="128"/>
      <c r="E54" s="128"/>
      <c r="F54" s="128"/>
      <c r="G54" s="128"/>
      <c r="H54" s="128"/>
      <c r="I54" s="128"/>
    </row>
    <row r="55" spans="1:9" hidden="1" x14ac:dyDescent="0.25">
      <c r="A55" s="128"/>
      <c r="B55" s="128"/>
      <c r="C55" s="128"/>
      <c r="D55" s="128"/>
      <c r="E55" s="128"/>
      <c r="F55" s="128"/>
      <c r="G55" s="128"/>
      <c r="H55" s="128"/>
      <c r="I55" s="128"/>
    </row>
    <row r="56" spans="1:9" hidden="1" x14ac:dyDescent="0.25">
      <c r="A56" s="128"/>
      <c r="B56" s="128"/>
      <c r="C56" s="128"/>
      <c r="D56" s="128"/>
      <c r="E56" s="128"/>
      <c r="F56" s="128"/>
      <c r="G56" s="128"/>
      <c r="H56" s="128"/>
      <c r="I56" s="128"/>
    </row>
    <row r="57" spans="1:9" hidden="1" x14ac:dyDescent="0.25">
      <c r="A57" s="128"/>
      <c r="B57" s="128"/>
      <c r="C57" s="128"/>
      <c r="D57" s="128"/>
      <c r="E57" s="128"/>
      <c r="F57" s="128"/>
      <c r="G57" s="128"/>
      <c r="H57" s="128"/>
      <c r="I57" s="128"/>
    </row>
    <row r="58" spans="1:9" hidden="1" x14ac:dyDescent="0.25">
      <c r="A58" s="128"/>
      <c r="B58" s="128"/>
      <c r="C58" s="128"/>
      <c r="D58" s="128"/>
      <c r="E58" s="128"/>
      <c r="F58" s="128"/>
      <c r="G58" s="128"/>
      <c r="H58" s="128"/>
      <c r="I58" s="128"/>
    </row>
    <row r="59" spans="1:9" hidden="1" x14ac:dyDescent="0.25">
      <c r="A59" s="128"/>
      <c r="B59" s="128"/>
      <c r="C59" s="128"/>
      <c r="D59" s="128"/>
      <c r="E59" s="128"/>
      <c r="F59" s="128"/>
      <c r="G59" s="128"/>
      <c r="H59" s="128"/>
      <c r="I59" s="128"/>
    </row>
    <row r="60" spans="1:9" hidden="1" x14ac:dyDescent="0.25">
      <c r="A60" s="128"/>
      <c r="B60" s="128"/>
      <c r="C60" s="128"/>
      <c r="D60" s="128"/>
      <c r="E60" s="128"/>
      <c r="F60" s="128"/>
      <c r="G60" s="128"/>
      <c r="H60" s="128"/>
      <c r="I60" s="128"/>
    </row>
    <row r="61" spans="1:9" hidden="1" x14ac:dyDescent="0.25">
      <c r="A61" s="128"/>
      <c r="B61" s="128"/>
      <c r="C61" s="128"/>
      <c r="D61" s="128"/>
      <c r="E61" s="128"/>
      <c r="F61" s="128"/>
      <c r="G61" s="128"/>
      <c r="H61" s="128"/>
      <c r="I61" s="128"/>
    </row>
    <row r="62" spans="1:9" hidden="1" x14ac:dyDescent="0.25">
      <c r="A62" s="128"/>
      <c r="B62" s="128"/>
      <c r="C62" s="128"/>
      <c r="D62" s="128"/>
      <c r="E62" s="128"/>
      <c r="F62" s="128"/>
      <c r="G62" s="128"/>
      <c r="H62" s="128"/>
      <c r="I62" s="128"/>
    </row>
    <row r="63" spans="1:9" hidden="1" x14ac:dyDescent="0.25">
      <c r="A63" s="128"/>
      <c r="B63" s="128"/>
      <c r="C63" s="128"/>
      <c r="D63" s="128"/>
      <c r="E63" s="128"/>
      <c r="F63" s="128"/>
      <c r="G63" s="128"/>
      <c r="H63" s="128"/>
      <c r="I63" s="128"/>
    </row>
    <row r="64" spans="1:9" hidden="1" x14ac:dyDescent="0.25">
      <c r="A64" s="128"/>
      <c r="B64" s="128"/>
      <c r="C64" s="128"/>
      <c r="D64" s="128"/>
      <c r="E64" s="128"/>
      <c r="F64" s="128"/>
      <c r="G64" s="128"/>
      <c r="H64" s="128"/>
      <c r="I64" s="128"/>
    </row>
    <row r="65" spans="1:9" hidden="1" x14ac:dyDescent="0.25">
      <c r="A65" s="128"/>
      <c r="B65" s="128"/>
      <c r="C65" s="128"/>
      <c r="D65" s="128"/>
      <c r="E65" s="128"/>
      <c r="F65" s="128"/>
      <c r="G65" s="128"/>
      <c r="H65" s="128"/>
      <c r="I65" s="128"/>
    </row>
    <row r="66" spans="1:9" hidden="1" x14ac:dyDescent="0.25">
      <c r="A66" s="128"/>
      <c r="B66" s="128"/>
      <c r="C66" s="128"/>
      <c r="D66" s="128"/>
      <c r="E66" s="128"/>
      <c r="F66" s="128"/>
      <c r="G66" s="128"/>
      <c r="H66" s="128"/>
      <c r="I66" s="128"/>
    </row>
    <row r="67" spans="1:9" hidden="1" x14ac:dyDescent="0.25">
      <c r="A67" s="128"/>
      <c r="B67" s="128"/>
      <c r="C67" s="128"/>
      <c r="D67" s="128"/>
      <c r="E67" s="128"/>
      <c r="F67" s="128"/>
      <c r="G67" s="128"/>
      <c r="H67" s="128"/>
      <c r="I67" s="128"/>
    </row>
    <row r="68" spans="1:9" hidden="1" x14ac:dyDescent="0.25">
      <c r="A68" s="128"/>
      <c r="B68" s="128"/>
      <c r="C68" s="128"/>
      <c r="D68" s="128"/>
      <c r="E68" s="128"/>
      <c r="F68" s="128"/>
      <c r="G68" s="128"/>
      <c r="H68" s="128"/>
      <c r="I68" s="128"/>
    </row>
    <row r="69" spans="1:9" x14ac:dyDescent="0.25">
      <c r="A69" s="121"/>
      <c r="B69" s="121"/>
      <c r="C69" s="121"/>
      <c r="D69" s="121"/>
      <c r="E69" s="121"/>
      <c r="F69" s="121"/>
      <c r="G69" s="121"/>
      <c r="H69" s="121"/>
      <c r="I69" s="121"/>
    </row>
    <row r="70" spans="1:9" x14ac:dyDescent="0.25"/>
  </sheetData>
  <sheetProtection password="C6ED" sheet="1" objects="1" scenarios="1"/>
  <mergeCells count="16">
    <mergeCell ref="D8:F8"/>
    <mergeCell ref="D13:F13"/>
    <mergeCell ref="D16:F16"/>
    <mergeCell ref="D17:F17"/>
    <mergeCell ref="D19:F19"/>
    <mergeCell ref="D9:F9"/>
    <mergeCell ref="D27:F27"/>
    <mergeCell ref="D18:F18"/>
    <mergeCell ref="D28:F28"/>
    <mergeCell ref="D26:F26"/>
    <mergeCell ref="D25:F25"/>
    <mergeCell ref="D24:F24"/>
    <mergeCell ref="D23:F23"/>
    <mergeCell ref="D22:F22"/>
    <mergeCell ref="D21:F21"/>
    <mergeCell ref="D20:F20"/>
  </mergeCells>
  <hyperlinks>
    <hyperlink ref="D16:F16" location="'2. Samlet prisloft'!A1" display="Samlet prisloft "/>
    <hyperlink ref="D17:F17" location="'3. Driftsomkostninger'!A1" display="Driftsomkostninger"/>
    <hyperlink ref="D18:F18" location="'4. Benchmarking'!A1" display="Benchmarking"/>
    <hyperlink ref="D19:F19" location="'5. Historiske investeringer'!A1" display="Historiske investeringer "/>
    <hyperlink ref="D20:F20" location="'6. Gennemførte investeringer'!A1" display="Gennemførte investeringer"/>
    <hyperlink ref="D21:F21" location="'7. Korrektion investeringer'!A1" display="Korrektion investeringer"/>
    <hyperlink ref="D22:F22" location="'8. Planlagte investeringer'!A1" display="Planlagte investeringer"/>
    <hyperlink ref="D23:F23" location="'9. 1-1 omkostninger'!A1" display="1:1 omkostninger"/>
    <hyperlink ref="D24:F24" location="'10. Miljø- og servicemål'!A1" display="Miljø- og servicemål"/>
    <hyperlink ref="D25:F25" location="'11. Nettofinansielle poster'!A1" display="Nettofinansielle poster"/>
    <hyperlink ref="D26:F26" location="'12. Over- eller underdækning'!A1" display="Over- eller underdækning"/>
    <hyperlink ref="D27:F27" location="'13. Kontrol med indtægtsrammen'!A1" display="Kontrol med indtægtsrammen"/>
    <hyperlink ref="D28:F28" location="'14. EEG'!A1" display="Ekstraordinære effektiviseringsgevinster"/>
  </hyperlinks>
  <pageMargins left="0.7" right="0.7" top="0.75" bottom="0.75" header="0.3" footer="0.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5" tint="0.39997558519241921"/>
    <pageSetUpPr fitToPage="1"/>
  </sheetPr>
  <dimension ref="A1:R50"/>
  <sheetViews>
    <sheetView view="pageLayout" topLeftCell="A2" zoomScaleNormal="90" workbookViewId="0"/>
  </sheetViews>
  <sheetFormatPr defaultColWidth="0" defaultRowHeight="12.75" zeroHeight="1" x14ac:dyDescent="0.2"/>
  <cols>
    <col min="1" max="1" width="8.85546875" style="132" customWidth="1"/>
    <col min="2" max="2" width="68.85546875" style="132" customWidth="1"/>
    <col min="3" max="3" width="14.42578125" style="145" customWidth="1"/>
    <col min="4" max="4" width="3.28515625" style="146" customWidth="1"/>
    <col min="5" max="5" width="14.140625" style="147" customWidth="1"/>
    <col min="6" max="6" width="6.28515625" style="146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Aulum Vandværk Amba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V018</v>
      </c>
      <c r="B2" s="1"/>
      <c r="C2" s="129"/>
      <c r="D2" s="130"/>
      <c r="E2" s="131"/>
      <c r="F2" s="130"/>
      <c r="G2" s="1"/>
    </row>
    <row r="3" spans="1:18" ht="12.95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57" t="s">
        <v>105</v>
      </c>
      <c r="C4" s="257"/>
      <c r="D4" s="257"/>
      <c r="E4" s="257"/>
      <c r="F4" s="257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12.95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14.1" customHeight="1" x14ac:dyDescent="0.2">
      <c r="A6" s="1"/>
      <c r="B6" s="2" t="s">
        <v>2</v>
      </c>
      <c r="C6" s="18"/>
      <c r="D6" s="69"/>
      <c r="E6" s="70"/>
      <c r="F6" s="71"/>
      <c r="G6" s="1"/>
      <c r="H6" s="135"/>
    </row>
    <row r="7" spans="1:18" ht="14.1" customHeight="1" x14ac:dyDescent="0.2">
      <c r="A7" s="1"/>
      <c r="B7" s="4" t="s">
        <v>107</v>
      </c>
      <c r="C7" s="14">
        <f>IF('3. Driftsomkostninger'!C14=0,'3. Driftsomkostninger'!C18,'3. Driftsomkostninger'!C18+'3. Driftsomkostninger'!C13)</f>
        <v>1501250.2782566005</v>
      </c>
      <c r="D7" s="72" t="s">
        <v>0</v>
      </c>
      <c r="E7" s="73"/>
      <c r="F7" s="74"/>
      <c r="G7" s="1"/>
      <c r="H7" s="135"/>
    </row>
    <row r="8" spans="1:18" ht="14.1" customHeight="1" x14ac:dyDescent="0.2">
      <c r="A8" s="1"/>
      <c r="B8" s="4" t="s">
        <v>3</v>
      </c>
      <c r="C8" s="14">
        <f>-'3. Driftsomkostninger'!C14</f>
        <v>0</v>
      </c>
      <c r="D8" s="72" t="s">
        <v>0</v>
      </c>
      <c r="E8" s="75"/>
      <c r="F8" s="76"/>
      <c r="G8" s="1"/>
      <c r="H8" s="135"/>
    </row>
    <row r="9" spans="1:18" ht="14.1" customHeight="1" x14ac:dyDescent="0.2">
      <c r="A9" s="1"/>
      <c r="B9" s="4" t="s">
        <v>108</v>
      </c>
      <c r="C9" s="14">
        <f>'3. Driftsomkostninger'!C20</f>
        <v>-5704.7510573750815</v>
      </c>
      <c r="D9" s="72" t="s">
        <v>0</v>
      </c>
      <c r="E9" s="75"/>
      <c r="F9" s="76"/>
      <c r="G9" s="1"/>
      <c r="H9" s="135"/>
    </row>
    <row r="10" spans="1:18" ht="14.1" customHeight="1" x14ac:dyDescent="0.2">
      <c r="A10" s="1"/>
      <c r="B10" s="4" t="s">
        <v>17</v>
      </c>
      <c r="C10" s="14">
        <f>'4. Benchmarking'!C9</f>
        <v>0</v>
      </c>
      <c r="D10" s="72" t="s">
        <v>0</v>
      </c>
      <c r="E10" s="75"/>
      <c r="F10" s="76"/>
      <c r="G10" s="1"/>
      <c r="H10" s="135"/>
    </row>
    <row r="11" spans="1:18" ht="14.1" customHeight="1" x14ac:dyDescent="0.2">
      <c r="A11" s="1"/>
      <c r="B11" s="4" t="s">
        <v>5</v>
      </c>
      <c r="C11" s="14">
        <f>-'4. Benchmarking'!C15</f>
        <v>0</v>
      </c>
      <c r="D11" s="72" t="s">
        <v>0</v>
      </c>
      <c r="E11" s="75"/>
      <c r="F11" s="76"/>
      <c r="G11" s="1"/>
      <c r="H11" s="135"/>
    </row>
    <row r="12" spans="1:18" ht="14.1" customHeight="1" x14ac:dyDescent="0.2">
      <c r="A12" s="1"/>
      <c r="B12" s="4" t="s">
        <v>6</v>
      </c>
      <c r="C12" s="14">
        <f>-'4. Benchmarking'!C20</f>
        <v>-32877</v>
      </c>
      <c r="D12" s="72" t="s">
        <v>0</v>
      </c>
      <c r="E12" s="77"/>
      <c r="F12" s="78"/>
      <c r="G12" s="1"/>
      <c r="H12" s="135"/>
    </row>
    <row r="13" spans="1:18" ht="14.1" customHeight="1" x14ac:dyDescent="0.2">
      <c r="A13" s="1"/>
      <c r="B13" s="3" t="s">
        <v>7</v>
      </c>
      <c r="C13" s="7">
        <f>SUM(C7:C12)</f>
        <v>1462668.5271992255</v>
      </c>
      <c r="D13" s="79" t="s">
        <v>0</v>
      </c>
      <c r="E13" s="6">
        <f>C13</f>
        <v>1462668.5271992255</v>
      </c>
      <c r="F13" s="80" t="s">
        <v>65</v>
      </c>
      <c r="G13" s="1"/>
      <c r="H13" s="135"/>
    </row>
    <row r="14" spans="1:18" ht="14.1" customHeight="1" x14ac:dyDescent="0.2">
      <c r="A14" s="1"/>
      <c r="B14" s="2" t="s">
        <v>8</v>
      </c>
      <c r="C14" s="15"/>
      <c r="D14" s="81"/>
      <c r="E14" s="82"/>
      <c r="F14" s="83"/>
      <c r="G14" s="1"/>
      <c r="H14" s="135"/>
    </row>
    <row r="15" spans="1:18" ht="14.1" customHeight="1" x14ac:dyDescent="0.2">
      <c r="A15" s="1"/>
      <c r="B15" s="4" t="s">
        <v>9</v>
      </c>
      <c r="C15" s="14">
        <f>'5. Historiske investeringer'!C9</f>
        <v>1811290</v>
      </c>
      <c r="D15" s="84" t="s">
        <v>0</v>
      </c>
      <c r="E15" s="85"/>
      <c r="F15" s="86"/>
      <c r="G15" s="1"/>
      <c r="H15" s="135"/>
    </row>
    <row r="16" spans="1:18" ht="14.1" customHeight="1" x14ac:dyDescent="0.2">
      <c r="A16" s="1"/>
      <c r="B16" s="4" t="s">
        <v>196</v>
      </c>
      <c r="C16" s="14">
        <f>'6. Gennemførte investeringer'!F17</f>
        <v>38285.611666666671</v>
      </c>
      <c r="D16" s="84" t="s">
        <v>0</v>
      </c>
      <c r="E16" s="87"/>
      <c r="F16" s="88"/>
      <c r="G16" s="1"/>
      <c r="H16" s="135"/>
      <c r="O16" s="135"/>
    </row>
    <row r="17" spans="1:15" ht="14.1" customHeight="1" x14ac:dyDescent="0.2">
      <c r="A17" s="1"/>
      <c r="B17" s="4" t="s">
        <v>109</v>
      </c>
      <c r="C17" s="14">
        <f>'7. Korrektion investeringer'!C10</f>
        <v>12791.86</v>
      </c>
      <c r="D17" s="84" t="s">
        <v>0</v>
      </c>
      <c r="E17" s="87"/>
      <c r="F17" s="88"/>
      <c r="G17" s="1"/>
      <c r="H17" s="135"/>
      <c r="O17" s="135"/>
    </row>
    <row r="18" spans="1:15" ht="14.1" customHeight="1" x14ac:dyDescent="0.2">
      <c r="A18" s="1"/>
      <c r="B18" s="4" t="s">
        <v>110</v>
      </c>
      <c r="C18" s="14">
        <f>'8. Planlagte investeringer'!F15</f>
        <v>108733.33333333333</v>
      </c>
      <c r="D18" s="84" t="s">
        <v>0</v>
      </c>
      <c r="E18" s="87"/>
      <c r="F18" s="88"/>
      <c r="G18" s="1"/>
      <c r="H18" s="135"/>
      <c r="O18" s="135"/>
    </row>
    <row r="19" spans="1:15" ht="13.5" customHeight="1" x14ac:dyDescent="0.2">
      <c r="A19" s="1"/>
      <c r="B19" s="3" t="s">
        <v>22</v>
      </c>
      <c r="C19" s="9">
        <f>SUM(C15:C18)</f>
        <v>1971100.8049999999</v>
      </c>
      <c r="D19" s="79" t="s">
        <v>0</v>
      </c>
      <c r="E19" s="8">
        <f>C19</f>
        <v>1971100.8049999999</v>
      </c>
      <c r="F19" s="89" t="s">
        <v>65</v>
      </c>
      <c r="G19" s="1"/>
      <c r="H19" s="135"/>
    </row>
    <row r="20" spans="1:15" ht="14.1" customHeight="1" x14ac:dyDescent="0.2">
      <c r="A20" s="1"/>
      <c r="B20" s="2" t="s">
        <v>10</v>
      </c>
      <c r="C20" s="15"/>
      <c r="D20" s="81"/>
      <c r="E20" s="90"/>
      <c r="F20" s="91"/>
      <c r="G20" s="1"/>
      <c r="H20" s="135"/>
    </row>
    <row r="21" spans="1:15" ht="14.1" customHeight="1" x14ac:dyDescent="0.2">
      <c r="A21" s="1"/>
      <c r="B21" s="4" t="s">
        <v>139</v>
      </c>
      <c r="C21" s="14">
        <f>'9. 1-1 omkostninger'!C9</f>
        <v>35000</v>
      </c>
      <c r="D21" s="72" t="s">
        <v>0</v>
      </c>
      <c r="E21" s="85"/>
      <c r="F21" s="86"/>
      <c r="G21" s="1"/>
      <c r="H21" s="135"/>
    </row>
    <row r="22" spans="1:15" ht="14.1" customHeight="1" x14ac:dyDescent="0.2">
      <c r="A22" s="1"/>
      <c r="B22" s="4" t="s">
        <v>171</v>
      </c>
      <c r="C22" s="14">
        <f>'9. 1-1 omkostninger'!C14</f>
        <v>1906250</v>
      </c>
      <c r="D22" s="72" t="s">
        <v>0</v>
      </c>
      <c r="E22" s="87"/>
      <c r="F22" s="88"/>
      <c r="G22" s="1"/>
      <c r="H22" s="135"/>
    </row>
    <row r="23" spans="1:15" ht="25.5" x14ac:dyDescent="0.2">
      <c r="A23" s="1"/>
      <c r="B23" s="4" t="s">
        <v>172</v>
      </c>
      <c r="C23" s="14">
        <f>'9. 1-1 omkostninger'!C20</f>
        <v>26000</v>
      </c>
      <c r="D23" s="72" t="s">
        <v>0</v>
      </c>
      <c r="E23" s="87"/>
      <c r="F23" s="88"/>
      <c r="G23" s="1"/>
      <c r="H23" s="135"/>
    </row>
    <row r="24" spans="1:15" ht="14.1" customHeight="1" x14ac:dyDescent="0.2">
      <c r="A24" s="1"/>
      <c r="B24" s="4" t="s">
        <v>111</v>
      </c>
      <c r="C24" s="14">
        <f>'9. 1-1 omkostninger'!C26</f>
        <v>-48341</v>
      </c>
      <c r="D24" s="72" t="s">
        <v>0</v>
      </c>
      <c r="E24" s="87"/>
      <c r="F24" s="88"/>
      <c r="G24" s="1"/>
      <c r="H24" s="135"/>
    </row>
    <row r="25" spans="1:15" ht="14.1" customHeight="1" x14ac:dyDescent="0.2">
      <c r="A25" s="1"/>
      <c r="B25" s="4" t="s">
        <v>145</v>
      </c>
      <c r="C25" s="14">
        <f>'10. Miljø- og servicemål'!C8</f>
        <v>0</v>
      </c>
      <c r="D25" s="72" t="s">
        <v>0</v>
      </c>
      <c r="E25" s="87"/>
      <c r="F25" s="88"/>
      <c r="G25" s="1"/>
      <c r="H25" s="135"/>
    </row>
    <row r="26" spans="1:15" x14ac:dyDescent="0.2">
      <c r="A26" s="1"/>
      <c r="B26" s="4" t="s">
        <v>112</v>
      </c>
      <c r="C26" s="14">
        <f>'10. Miljø- og servicemål'!C14</f>
        <v>0</v>
      </c>
      <c r="D26" s="72" t="s">
        <v>0</v>
      </c>
      <c r="E26" s="87"/>
      <c r="F26" s="88"/>
      <c r="G26" s="1"/>
      <c r="H26" s="135"/>
    </row>
    <row r="27" spans="1:15" ht="14.1" customHeight="1" x14ac:dyDescent="0.2">
      <c r="A27" s="1"/>
      <c r="B27" s="4" t="s">
        <v>173</v>
      </c>
      <c r="C27" s="14">
        <f>'11. Nettofinansielle poster'!C9</f>
        <v>-35000</v>
      </c>
      <c r="D27" s="72" t="s">
        <v>0</v>
      </c>
      <c r="E27" s="87"/>
      <c r="F27" s="88"/>
      <c r="G27" s="1"/>
      <c r="H27" s="135"/>
      <c r="M27" s="136"/>
      <c r="N27" s="136"/>
      <c r="O27" s="136"/>
    </row>
    <row r="28" spans="1:15" ht="14.1" customHeight="1" x14ac:dyDescent="0.2">
      <c r="A28" s="1"/>
      <c r="B28" s="4" t="s">
        <v>113</v>
      </c>
      <c r="C28" s="14">
        <f>'11. Nettofinansielle poster'!C15</f>
        <v>-1871</v>
      </c>
      <c r="D28" s="72" t="s">
        <v>0</v>
      </c>
      <c r="E28" s="92"/>
      <c r="F28" s="93"/>
      <c r="G28" s="1"/>
      <c r="H28" s="135"/>
      <c r="M28" s="137"/>
      <c r="N28" s="138"/>
      <c r="O28" s="139"/>
    </row>
    <row r="29" spans="1:15" ht="14.1" customHeight="1" x14ac:dyDescent="0.2">
      <c r="A29" s="1"/>
      <c r="B29" s="3" t="s">
        <v>15</v>
      </c>
      <c r="C29" s="7">
        <f>SUM(C21:C28)</f>
        <v>1882038</v>
      </c>
      <c r="D29" s="79" t="s">
        <v>0</v>
      </c>
      <c r="E29" s="6">
        <f>C29</f>
        <v>1882038</v>
      </c>
      <c r="F29" s="80" t="s">
        <v>65</v>
      </c>
      <c r="G29" s="1"/>
      <c r="H29" s="135"/>
      <c r="M29" s="136"/>
      <c r="N29" s="136"/>
      <c r="O29" s="136"/>
    </row>
    <row r="30" spans="1:15" ht="14.1" customHeight="1" x14ac:dyDescent="0.2">
      <c r="A30" s="1"/>
      <c r="B30" s="2" t="s">
        <v>45</v>
      </c>
      <c r="C30" s="16"/>
      <c r="D30" s="94"/>
      <c r="E30" s="95"/>
      <c r="F30" s="96"/>
      <c r="G30" s="1"/>
      <c r="H30" s="135"/>
      <c r="N30" s="136"/>
      <c r="O30" s="136"/>
    </row>
    <row r="31" spans="1:15" ht="14.1" customHeight="1" x14ac:dyDescent="0.2">
      <c r="A31" s="1"/>
      <c r="B31" s="3" t="s">
        <v>19</v>
      </c>
      <c r="C31" s="9">
        <f>'12. Over- eller underdækning'!C11</f>
        <v>-565293.19999999995</v>
      </c>
      <c r="D31" s="79" t="s">
        <v>0</v>
      </c>
      <c r="E31" s="10">
        <f>C31</f>
        <v>-565293.19999999995</v>
      </c>
      <c r="F31" s="80" t="s">
        <v>65</v>
      </c>
      <c r="G31" s="1"/>
      <c r="H31" s="135"/>
    </row>
    <row r="32" spans="1:15" ht="14.1" customHeight="1" x14ac:dyDescent="0.2">
      <c r="A32" s="1"/>
      <c r="B32" s="5" t="s">
        <v>11</v>
      </c>
      <c r="C32" s="17"/>
      <c r="D32" s="97"/>
      <c r="E32" s="82"/>
      <c r="F32" s="98"/>
      <c r="G32" s="1"/>
      <c r="H32" s="135"/>
    </row>
    <row r="33" spans="1:8" ht="14.1" customHeight="1" x14ac:dyDescent="0.2">
      <c r="A33" s="1"/>
      <c r="B33" s="3" t="s">
        <v>175</v>
      </c>
      <c r="C33" s="9">
        <f>'13. Kontrol med indtægtsrammen'!E37</f>
        <v>649650.7932265019</v>
      </c>
      <c r="D33" s="79" t="s">
        <v>0</v>
      </c>
      <c r="E33" s="12">
        <f>C33</f>
        <v>649650.7932265019</v>
      </c>
      <c r="F33" s="80" t="s">
        <v>65</v>
      </c>
      <c r="G33" s="1"/>
      <c r="H33" s="135"/>
    </row>
    <row r="34" spans="1:8" ht="14.1" customHeight="1" x14ac:dyDescent="0.2">
      <c r="A34" s="1"/>
      <c r="B34" s="2" t="s">
        <v>12</v>
      </c>
      <c r="C34" s="99"/>
      <c r="D34" s="81"/>
      <c r="E34" s="82"/>
      <c r="F34" s="83"/>
      <c r="G34" s="1"/>
      <c r="H34" s="135"/>
    </row>
    <row r="35" spans="1:8" ht="14.1" customHeight="1" x14ac:dyDescent="0.2">
      <c r="A35" s="1"/>
      <c r="B35" s="113" t="s">
        <v>114</v>
      </c>
      <c r="C35" s="11"/>
      <c r="D35" s="100"/>
      <c r="E35" s="10">
        <f>E13+E19+E29+E31+E33</f>
        <v>5400164.9254257269</v>
      </c>
      <c r="F35" s="80" t="s">
        <v>65</v>
      </c>
      <c r="G35" s="1"/>
      <c r="H35" s="135"/>
    </row>
    <row r="36" spans="1:8" ht="14.1" customHeight="1" x14ac:dyDescent="0.2">
      <c r="A36" s="1"/>
      <c r="B36" s="112" t="s">
        <v>115</v>
      </c>
      <c r="C36" s="101"/>
      <c r="D36" s="102"/>
      <c r="E36" s="140">
        <v>296555</v>
      </c>
      <c r="F36" s="103" t="s">
        <v>66</v>
      </c>
      <c r="G36" s="1"/>
      <c r="H36" s="135"/>
    </row>
    <row r="37" spans="1:8" ht="14.1" customHeight="1" x14ac:dyDescent="0.2">
      <c r="A37" s="1"/>
      <c r="B37" s="2" t="s">
        <v>116</v>
      </c>
      <c r="C37" s="104"/>
      <c r="D37" s="105"/>
      <c r="E37" s="67">
        <f>E35/E36</f>
        <v>18.209657316267563</v>
      </c>
      <c r="F37" s="106" t="s">
        <v>67</v>
      </c>
      <c r="G37" s="1"/>
      <c r="H37" s="135"/>
    </row>
    <row r="38" spans="1:8" ht="13.5" customHeight="1" x14ac:dyDescent="0.2">
      <c r="A38" s="1"/>
      <c r="B38" s="2" t="s">
        <v>117</v>
      </c>
      <c r="C38" s="104"/>
      <c r="D38" s="105"/>
      <c r="E38" s="67">
        <f>(E35-C22)/E36</f>
        <v>11.781675997456549</v>
      </c>
      <c r="F38" s="106" t="s">
        <v>67</v>
      </c>
      <c r="G38" s="1"/>
      <c r="H38" s="135"/>
    </row>
    <row r="39" spans="1:8" x14ac:dyDescent="0.2">
      <c r="A39" s="1"/>
      <c r="B39" s="1"/>
      <c r="C39" s="129"/>
      <c r="D39" s="130"/>
      <c r="E39" s="131"/>
      <c r="F39" s="130"/>
      <c r="G39" s="1"/>
      <c r="H39" s="135"/>
    </row>
    <row r="40" spans="1:8" x14ac:dyDescent="0.2">
      <c r="A40" s="1"/>
      <c r="B40" s="141"/>
      <c r="C40" s="129"/>
      <c r="D40" s="130"/>
      <c r="E40" s="131"/>
      <c r="F40" s="130"/>
      <c r="G40" s="1"/>
      <c r="H40" s="135"/>
    </row>
    <row r="41" spans="1:8" ht="12.95" hidden="1" x14ac:dyDescent="0.2">
      <c r="A41" s="135"/>
      <c r="B41" s="135"/>
      <c r="C41" s="142"/>
      <c r="D41" s="143"/>
      <c r="E41" s="144"/>
      <c r="F41" s="143"/>
      <c r="G41" s="135"/>
      <c r="H41" s="135"/>
    </row>
    <row r="42" spans="1:8" ht="12.95" hidden="1" x14ac:dyDescent="0.2">
      <c r="A42" s="135"/>
      <c r="B42" s="135"/>
      <c r="C42" s="142"/>
      <c r="D42" s="143"/>
      <c r="E42" s="144"/>
      <c r="F42" s="143"/>
      <c r="G42" s="135"/>
      <c r="H42" s="135"/>
    </row>
    <row r="43" spans="1:8" ht="12.95" hidden="1" x14ac:dyDescent="0.2">
      <c r="A43" s="135"/>
      <c r="B43" s="135"/>
      <c r="C43" s="142"/>
      <c r="D43" s="143"/>
      <c r="E43" s="144"/>
      <c r="F43" s="143"/>
      <c r="G43" s="135"/>
      <c r="H43" s="135"/>
    </row>
    <row r="44" spans="1:8" x14ac:dyDescent="0.2">
      <c r="A44" s="1"/>
      <c r="B44" s="141"/>
      <c r="C44" s="129"/>
      <c r="D44" s="130"/>
      <c r="E44" s="131"/>
      <c r="F44" s="130"/>
      <c r="G44" s="1"/>
    </row>
    <row r="45" spans="1:8" ht="12.95" hidden="1" customHeight="1" x14ac:dyDescent="0.2"/>
    <row r="46" spans="1:8" ht="12.95" hidden="1" customHeight="1" x14ac:dyDescent="0.2">
      <c r="C46" s="132"/>
      <c r="D46" s="132"/>
      <c r="E46" s="132"/>
      <c r="F46" s="132"/>
    </row>
    <row r="47" spans="1:8" ht="12.95" hidden="1" x14ac:dyDescent="0.2">
      <c r="C47" s="132"/>
      <c r="D47" s="132"/>
      <c r="E47" s="132"/>
      <c r="F47" s="132"/>
    </row>
    <row r="48" spans="1:8" ht="12.95" hidden="1" x14ac:dyDescent="0.2">
      <c r="C48" s="132"/>
      <c r="D48" s="132"/>
      <c r="E48" s="132"/>
      <c r="F48" s="132"/>
    </row>
    <row r="49" spans="1:7" s="213" customFormat="1" x14ac:dyDescent="0.2">
      <c r="A49" s="214"/>
      <c r="B49" s="214"/>
      <c r="C49" s="215"/>
      <c r="D49" s="216"/>
      <c r="E49" s="217"/>
      <c r="F49" s="216"/>
      <c r="G49" s="214"/>
    </row>
    <row r="50" spans="1:7" s="213" customFormat="1" x14ac:dyDescent="0.2">
      <c r="A50" s="214"/>
      <c r="B50" s="214"/>
      <c r="C50" s="215"/>
      <c r="D50" s="216"/>
      <c r="E50" s="217"/>
      <c r="F50" s="216"/>
      <c r="G50" s="214"/>
    </row>
  </sheetData>
  <sheetProtection password="C6ED" sheet="1" objects="1" scenarios="1"/>
  <mergeCells count="1">
    <mergeCell ref="B4:F4"/>
  </mergeCells>
  <hyperlinks>
    <hyperlink ref="B15" location="'5. Historiske investeringer'!A1" display="Tillæg for historiske investeringer"/>
    <hyperlink ref="B16" location="'6. Gennemførte investeringer'!A1" display="Tillæg for gennemførte investeringer i 2012-2014"/>
    <hyperlink ref="B17" location="'7. Korrektion investeringer'!A1" display="Korrektion af tillæg for planlagte investeringer vedrørende 2014"/>
    <hyperlink ref="B18" location="'8. Planlagte investeringer'!A1" display="Tillæg for planlagte investeringer i 2015 og 2016"/>
    <hyperlink ref="B21:B24" location="'8. 1-1 omkostninger'!A1" display="Tillæg for 1:1 omkostninger i 2015"/>
    <hyperlink ref="B25:B26" location="'9. Miljø- og servicemål'!A1" display="Tillæg for driftsomkostninger til miljø- og servicemål i 2015"/>
    <hyperlink ref="B27:B28" location="'10. Nettofinansielle poster'!A1" display="Tillæg/fradrag for nettofinansielle poster i 2015"/>
    <hyperlink ref="B7:B12" location="'3. Driftsomkostninger'!A1" display="Driftsomkostninger i prisloftet for 2014"/>
    <hyperlink ref="B7:B9" location="'3. Driftsomkostninger'!A1" display="Driftsomkostninger i prisloftet for 2015"/>
    <hyperlink ref="B10:B12" location="'4. Benchmarking'!A1" display="Forhøjelse til effektivt niveau iht. benchmarkingen"/>
    <hyperlink ref="B21" location="'9. 1-1 omkostninger'!A1" display="Tillæg for budgetterede 1:1 omkostninger i 2016"/>
    <hyperlink ref="B22" location="'9. 1-1 omkostninger'!A1" display="Tillæg for budgetteret afgift for ledningsført vand i 2016"/>
    <hyperlink ref="B23" location="'9. 1-1 omkostninger'!A1" display="Tillæg for budgetterede omkostninger til revisorerklæringer og DANVA/FVD-kontingent i 2016"/>
    <hyperlink ref="B24" location="'9. 1-1 omkostninger'!A1" display="Korrektion ift. faktiske 1:1 omkostninger i 2014"/>
    <hyperlink ref="B25" location="'10. Miljø- og servicemål'!A1" display="Tillæg for budgetterede driftsomkostninger til miljø- og servicemål i 2016"/>
    <hyperlink ref="B26" location="'10. Miljø- og servicemål'!A1" display="Korrektion ift. faktiske driftsomkostninger til miljø- og servicemål i 2014"/>
    <hyperlink ref="B27" location="'12. Nettofinansielle poster'!A1" display="Tillæg/fradrag for budgetterede nettofinansielle poster i 2016"/>
    <hyperlink ref="B28" location="'12. Nettofinansielle poster'!A1" display="Korrektion ift. faktiske nettofinansielle poster i 2014"/>
    <hyperlink ref="B31" location="'13. Over- eller underdækning'!A1" display="Tillæg/fradrag for over- eller underdækning til og med 2010"/>
    <hyperlink ref="B33" location="'14. Kontrol med indtægtsrammen'!A1" display="Korrektion for overholdelse af indtægtsrammen i prisloft 2014"/>
  </hyperlink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rgb="FFFFFF99"/>
  </sheetPr>
  <dimension ref="A1:XFD67"/>
  <sheetViews>
    <sheetView view="pageLayout" zoomScaleNormal="90" workbookViewId="0"/>
  </sheetViews>
  <sheetFormatPr defaultColWidth="0" defaultRowHeight="15" customHeight="1" zeroHeight="1" x14ac:dyDescent="0.25"/>
  <cols>
    <col min="1" max="1" width="8.140625" style="155" customWidth="1"/>
    <col min="2" max="2" width="66.42578125" style="155" customWidth="1"/>
    <col min="3" max="3" width="20.42578125" style="155" customWidth="1"/>
    <col min="4" max="4" width="4" style="155" customWidth="1"/>
    <col min="5" max="5" width="8.140625" style="155" customWidth="1"/>
    <col min="6" max="16384" width="9.140625" style="155" hidden="1"/>
  </cols>
  <sheetData>
    <row r="1" spans="1:16384" s="148" customFormat="1" ht="14.1" customHeight="1" x14ac:dyDescent="0.25">
      <c r="A1" s="1" t="str">
        <f>'1. Forside'!A1</f>
        <v>Aulum Vandværk Amba</v>
      </c>
      <c r="B1" s="26"/>
      <c r="C1" s="26"/>
      <c r="D1" s="26"/>
      <c r="E1" s="26"/>
    </row>
    <row r="2" spans="1:16384" s="148" customFormat="1" ht="14.1" customHeight="1" x14ac:dyDescent="0.25">
      <c r="A2" s="1" t="str">
        <f>'1. Forside'!A2</f>
        <v>V018</v>
      </c>
      <c r="B2" s="26"/>
      <c r="C2" s="26"/>
      <c r="D2" s="26"/>
      <c r="E2" s="26"/>
    </row>
    <row r="3" spans="1:16384" s="148" customFormat="1" ht="14.1" customHeight="1" x14ac:dyDescent="0.25">
      <c r="A3" s="26"/>
      <c r="B3" s="26"/>
      <c r="C3" s="26"/>
      <c r="D3" s="26"/>
      <c r="E3" s="26"/>
    </row>
    <row r="4" spans="1:16384" s="148" customFormat="1" ht="14.1" customHeight="1" x14ac:dyDescent="0.25">
      <c r="A4" s="26"/>
      <c r="B4" s="257" t="s">
        <v>124</v>
      </c>
      <c r="C4" s="257"/>
      <c r="D4" s="26"/>
      <c r="E4" s="26"/>
    </row>
    <row r="5" spans="1:16384" s="148" customFormat="1" ht="14.1" customHeight="1" x14ac:dyDescent="0.25">
      <c r="A5" s="26"/>
      <c r="B5" s="149"/>
      <c r="C5" s="26"/>
      <c r="D5" s="26"/>
      <c r="E5" s="26"/>
    </row>
    <row r="6" spans="1:16384" s="148" customFormat="1" ht="24" customHeight="1" x14ac:dyDescent="0.25">
      <c r="A6" s="26"/>
      <c r="B6" s="20" t="s">
        <v>163</v>
      </c>
      <c r="C6" s="150"/>
      <c r="D6" s="150"/>
      <c r="E6" s="26"/>
    </row>
    <row r="7" spans="1:16384" s="148" customFormat="1" ht="14.1" customHeight="1" x14ac:dyDescent="0.25">
      <c r="A7" s="26"/>
      <c r="B7" s="22" t="s">
        <v>164</v>
      </c>
      <c r="C7" s="40">
        <v>1501250.2782566005</v>
      </c>
      <c r="D7" s="151" t="s">
        <v>0</v>
      </c>
      <c r="E7" s="26"/>
    </row>
    <row r="8" spans="1:16384" s="148" customFormat="1" ht="14.1" customHeight="1" x14ac:dyDescent="0.25">
      <c r="A8" s="26"/>
      <c r="B8" s="23" t="s">
        <v>89</v>
      </c>
      <c r="C8" s="25">
        <v>0</v>
      </c>
      <c r="D8" s="152" t="s">
        <v>0</v>
      </c>
      <c r="E8" s="26"/>
    </row>
    <row r="9" spans="1:16384" s="148" customFormat="1" ht="14.1" customHeight="1" x14ac:dyDescent="0.25">
      <c r="A9" s="26"/>
      <c r="B9" s="28" t="s">
        <v>165</v>
      </c>
      <c r="C9" s="27">
        <f>C7+C8</f>
        <v>1501250.2782566005</v>
      </c>
      <c r="D9" s="153" t="s">
        <v>0</v>
      </c>
      <c r="E9" s="26"/>
    </row>
    <row r="10" spans="1:16384" s="148" customFormat="1" ht="14.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  <c r="XFD10" s="26"/>
    </row>
    <row r="11" spans="1:16384" s="148" customFormat="1" ht="14.1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  <c r="XFD11" s="26"/>
    </row>
    <row r="12" spans="1:16384" s="148" customFormat="1" ht="24" customHeight="1" x14ac:dyDescent="0.25">
      <c r="A12" s="26"/>
      <c r="B12" s="20" t="s">
        <v>37</v>
      </c>
      <c r="C12" s="150"/>
      <c r="D12" s="150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  <c r="XER12" s="26"/>
      <c r="XES12" s="26"/>
      <c r="XET12" s="26"/>
      <c r="XEU12" s="26"/>
      <c r="XEV12" s="26"/>
      <c r="XEW12" s="26"/>
      <c r="XEX12" s="26"/>
      <c r="XEY12" s="26"/>
      <c r="XEZ12" s="26"/>
      <c r="XFA12" s="26"/>
      <c r="XFB12" s="26"/>
      <c r="XFC12" s="26"/>
      <c r="XFD12" s="26"/>
    </row>
    <row r="13" spans="1:16384" s="148" customFormat="1" ht="14.1" customHeight="1" x14ac:dyDescent="0.25">
      <c r="A13" s="26"/>
      <c r="B13" s="22" t="s">
        <v>166</v>
      </c>
      <c r="C13" s="40">
        <v>0</v>
      </c>
      <c r="D13" s="151" t="s">
        <v>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  <c r="XFB13" s="26"/>
      <c r="XFC13" s="26"/>
      <c r="XFD13" s="26"/>
    </row>
    <row r="14" spans="1:16384" s="148" customFormat="1" ht="14.1" customHeight="1" x14ac:dyDescent="0.25">
      <c r="A14" s="26"/>
      <c r="B14" s="28" t="s">
        <v>38</v>
      </c>
      <c r="C14" s="27">
        <f>C13</f>
        <v>0</v>
      </c>
      <c r="D14" s="153" t="s">
        <v>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6"/>
      <c r="XFD14" s="26"/>
    </row>
    <row r="15" spans="1:16384" s="148" customFormat="1" ht="14.1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6"/>
      <c r="XFB15" s="26"/>
      <c r="XFC15" s="26"/>
      <c r="XFD15" s="26"/>
    </row>
    <row r="16" spans="1:16384" s="148" customFormat="1" ht="14.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  <c r="XER16" s="26"/>
      <c r="XES16" s="26"/>
      <c r="XET16" s="26"/>
      <c r="XEU16" s="26"/>
      <c r="XEV16" s="26"/>
      <c r="XEW16" s="26"/>
      <c r="XEX16" s="26"/>
      <c r="XEY16" s="26"/>
      <c r="XEZ16" s="26"/>
      <c r="XFA16" s="26"/>
      <c r="XFB16" s="26"/>
      <c r="XFC16" s="26"/>
      <c r="XFD16" s="26"/>
    </row>
    <row r="17" spans="1:16384" s="148" customFormat="1" ht="24" customHeight="1" x14ac:dyDescent="0.25">
      <c r="A17" s="26"/>
      <c r="B17" s="20" t="s">
        <v>167</v>
      </c>
      <c r="C17" s="150"/>
      <c r="D17" s="150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  <c r="XER17" s="26"/>
      <c r="XES17" s="26"/>
      <c r="XET17" s="26"/>
      <c r="XEU17" s="26"/>
      <c r="XEV17" s="26"/>
      <c r="XEW17" s="26"/>
      <c r="XEX17" s="26"/>
      <c r="XEY17" s="26"/>
      <c r="XEZ17" s="26"/>
      <c r="XFA17" s="26"/>
      <c r="XFB17" s="26"/>
      <c r="XFC17" s="26"/>
      <c r="XFD17" s="26"/>
    </row>
    <row r="18" spans="1:16384" s="148" customFormat="1" ht="14.1" customHeight="1" x14ac:dyDescent="0.25">
      <c r="A18" s="26"/>
      <c r="B18" s="22" t="s">
        <v>164</v>
      </c>
      <c r="C18" s="40">
        <v>1501250.2782566005</v>
      </c>
      <c r="D18" s="151" t="s">
        <v>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  <c r="XEZ18" s="26"/>
      <c r="XFA18" s="26"/>
      <c r="XFB18" s="26"/>
      <c r="XFC18" s="26"/>
      <c r="XFD18" s="26"/>
    </row>
    <row r="19" spans="1:16384" s="148" customFormat="1" ht="14.1" customHeight="1" x14ac:dyDescent="0.25">
      <c r="A19" s="26"/>
      <c r="B19" s="22" t="s">
        <v>168</v>
      </c>
      <c r="C19" s="211">
        <v>-0.38</v>
      </c>
      <c r="D19" s="151" t="s">
        <v>16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  <c r="XEY19" s="26"/>
      <c r="XEZ19" s="26"/>
      <c r="XFA19" s="26"/>
      <c r="XFB19" s="26"/>
      <c r="XFC19" s="26"/>
      <c r="XFD19" s="26"/>
    </row>
    <row r="20" spans="1:16384" s="148" customFormat="1" ht="14.1" customHeight="1" x14ac:dyDescent="0.25">
      <c r="A20" s="26"/>
      <c r="B20" s="28" t="s">
        <v>4</v>
      </c>
      <c r="C20" s="27">
        <f>C18*(C19/100)</f>
        <v>-5704.7510573750815</v>
      </c>
      <c r="D20" s="153" t="s">
        <v>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  <c r="XER20" s="26"/>
      <c r="XES20" s="26"/>
      <c r="XET20" s="26"/>
      <c r="XEU20" s="26"/>
      <c r="XEV20" s="26"/>
      <c r="XEW20" s="26"/>
      <c r="XEX20" s="26"/>
      <c r="XEY20" s="26"/>
      <c r="XEZ20" s="26"/>
      <c r="XFA20" s="26"/>
      <c r="XFB20" s="26"/>
      <c r="XFC20" s="26"/>
      <c r="XFD20" s="26"/>
    </row>
    <row r="21" spans="1:16384" s="148" customFormat="1" ht="14.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  <c r="XEZ21" s="26"/>
      <c r="XFA21" s="26"/>
      <c r="XFB21" s="26"/>
      <c r="XFC21" s="26"/>
      <c r="XFD21" s="26"/>
    </row>
    <row r="22" spans="1:16384" s="148" customFormat="1" ht="14.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  <c r="APD22" s="26"/>
      <c r="APE22" s="26"/>
      <c r="APF22" s="26"/>
      <c r="APG22" s="26"/>
      <c r="APH22" s="26"/>
      <c r="API22" s="26"/>
      <c r="APJ22" s="26"/>
      <c r="APK22" s="26"/>
      <c r="APL22" s="26"/>
      <c r="APM22" s="26"/>
      <c r="APN22" s="26"/>
      <c r="APO22" s="26"/>
      <c r="APP22" s="26"/>
      <c r="APQ22" s="26"/>
      <c r="APR22" s="26"/>
      <c r="APS22" s="26"/>
      <c r="APT22" s="26"/>
      <c r="APU22" s="26"/>
      <c r="APV22" s="26"/>
      <c r="APW22" s="26"/>
      <c r="APX22" s="26"/>
      <c r="APY22" s="26"/>
      <c r="APZ22" s="26"/>
      <c r="AQA22" s="26"/>
      <c r="AQB22" s="26"/>
      <c r="AQC22" s="26"/>
      <c r="AQD22" s="26"/>
      <c r="AQE22" s="26"/>
      <c r="AQF22" s="26"/>
      <c r="AQG22" s="26"/>
      <c r="AQH22" s="26"/>
      <c r="AQI22" s="26"/>
      <c r="AQJ22" s="26"/>
      <c r="AQK22" s="26"/>
      <c r="AQL22" s="26"/>
      <c r="AQM22" s="26"/>
      <c r="AQN22" s="26"/>
      <c r="AQO22" s="26"/>
      <c r="AQP22" s="26"/>
      <c r="AQQ22" s="26"/>
      <c r="AQR22" s="26"/>
      <c r="AQS22" s="26"/>
      <c r="AQT22" s="26"/>
      <c r="AQU22" s="26"/>
      <c r="AQV22" s="26"/>
      <c r="AQW22" s="26"/>
      <c r="AQX22" s="26"/>
      <c r="AQY22" s="26"/>
      <c r="AQZ22" s="26"/>
      <c r="ARA22" s="26"/>
      <c r="ARB22" s="26"/>
      <c r="ARC22" s="26"/>
      <c r="ARD22" s="26"/>
      <c r="ARE22" s="26"/>
      <c r="ARF22" s="26"/>
      <c r="ARG22" s="26"/>
      <c r="ARH22" s="26"/>
      <c r="ARI22" s="26"/>
      <c r="ARJ22" s="26"/>
      <c r="ARK22" s="26"/>
      <c r="ARL22" s="26"/>
      <c r="ARM22" s="26"/>
      <c r="ARN22" s="26"/>
      <c r="ARO22" s="26"/>
      <c r="ARP22" s="26"/>
      <c r="ARQ22" s="26"/>
      <c r="ARR22" s="26"/>
      <c r="ARS22" s="26"/>
      <c r="ART22" s="26"/>
      <c r="ARU22" s="26"/>
      <c r="ARV22" s="26"/>
      <c r="ARW22" s="26"/>
      <c r="ARX22" s="26"/>
      <c r="ARY22" s="26"/>
      <c r="ARZ22" s="26"/>
      <c r="ASA22" s="26"/>
      <c r="ASB22" s="26"/>
      <c r="ASC22" s="26"/>
      <c r="ASD22" s="26"/>
      <c r="ASE22" s="26"/>
      <c r="ASF22" s="26"/>
      <c r="ASG22" s="26"/>
      <c r="ASH22" s="26"/>
      <c r="ASI22" s="26"/>
      <c r="ASJ22" s="26"/>
      <c r="ASK22" s="26"/>
      <c r="ASL22" s="26"/>
      <c r="ASM22" s="26"/>
      <c r="ASN22" s="26"/>
      <c r="ASO22" s="26"/>
      <c r="ASP22" s="26"/>
      <c r="ASQ22" s="26"/>
      <c r="ASR22" s="26"/>
      <c r="ASS22" s="26"/>
      <c r="AST22" s="26"/>
      <c r="ASU22" s="26"/>
      <c r="ASV22" s="26"/>
      <c r="ASW22" s="26"/>
      <c r="ASX22" s="26"/>
      <c r="ASY22" s="26"/>
      <c r="ASZ22" s="26"/>
      <c r="ATA22" s="26"/>
      <c r="ATB22" s="26"/>
      <c r="ATC22" s="26"/>
      <c r="ATD22" s="26"/>
      <c r="ATE22" s="26"/>
      <c r="ATF22" s="26"/>
      <c r="ATG22" s="26"/>
      <c r="ATH22" s="26"/>
      <c r="ATI22" s="26"/>
      <c r="ATJ22" s="26"/>
      <c r="ATK22" s="26"/>
      <c r="ATL22" s="26"/>
      <c r="ATM22" s="26"/>
      <c r="ATN22" s="26"/>
      <c r="ATO22" s="26"/>
      <c r="ATP22" s="26"/>
      <c r="ATQ22" s="26"/>
      <c r="ATR22" s="26"/>
      <c r="ATS22" s="26"/>
      <c r="ATT22" s="26"/>
      <c r="ATU22" s="26"/>
      <c r="ATV22" s="26"/>
      <c r="ATW22" s="26"/>
      <c r="ATX22" s="26"/>
      <c r="ATY22" s="26"/>
      <c r="ATZ22" s="26"/>
      <c r="AUA22" s="26"/>
      <c r="AUB22" s="26"/>
      <c r="AUC22" s="26"/>
      <c r="AUD22" s="26"/>
      <c r="AUE22" s="26"/>
      <c r="AUF22" s="26"/>
      <c r="AUG22" s="26"/>
      <c r="AUH22" s="26"/>
      <c r="AUI22" s="26"/>
      <c r="AUJ22" s="26"/>
      <c r="AUK22" s="26"/>
      <c r="AUL22" s="26"/>
      <c r="AUM22" s="26"/>
      <c r="AUN22" s="26"/>
      <c r="AUO22" s="26"/>
      <c r="AUP22" s="26"/>
      <c r="AUQ22" s="26"/>
      <c r="AUR22" s="26"/>
      <c r="AUS22" s="26"/>
      <c r="AUT22" s="26"/>
      <c r="AUU22" s="26"/>
      <c r="AUV22" s="26"/>
      <c r="AUW22" s="26"/>
      <c r="AUX22" s="26"/>
      <c r="AUY22" s="26"/>
      <c r="AUZ22" s="26"/>
      <c r="AVA22" s="26"/>
      <c r="AVB22" s="26"/>
      <c r="AVC22" s="26"/>
      <c r="AVD22" s="26"/>
      <c r="AVE22" s="26"/>
      <c r="AVF22" s="26"/>
      <c r="AVG22" s="26"/>
      <c r="AVH22" s="26"/>
      <c r="AVI22" s="26"/>
      <c r="AVJ22" s="26"/>
      <c r="AVK22" s="26"/>
      <c r="AVL22" s="26"/>
      <c r="AVM22" s="26"/>
      <c r="AVN22" s="26"/>
      <c r="AVO22" s="26"/>
      <c r="AVP22" s="26"/>
      <c r="AVQ22" s="26"/>
      <c r="AVR22" s="26"/>
      <c r="AVS22" s="26"/>
      <c r="AVT22" s="26"/>
      <c r="AVU22" s="26"/>
      <c r="AVV22" s="26"/>
      <c r="AVW22" s="26"/>
      <c r="AVX22" s="26"/>
      <c r="AVY22" s="26"/>
      <c r="AVZ22" s="26"/>
      <c r="AWA22" s="26"/>
      <c r="AWB22" s="26"/>
      <c r="AWC22" s="26"/>
      <c r="AWD22" s="26"/>
      <c r="AWE22" s="26"/>
      <c r="AWF22" s="26"/>
      <c r="AWG22" s="26"/>
      <c r="AWH22" s="26"/>
      <c r="AWI22" s="26"/>
      <c r="AWJ22" s="26"/>
      <c r="AWK22" s="26"/>
      <c r="AWL22" s="26"/>
      <c r="AWM22" s="26"/>
      <c r="AWN22" s="26"/>
      <c r="AWO22" s="26"/>
      <c r="AWP22" s="26"/>
      <c r="AWQ22" s="26"/>
      <c r="AWR22" s="26"/>
      <c r="AWS22" s="26"/>
      <c r="AWT22" s="26"/>
      <c r="AWU22" s="26"/>
      <c r="AWV22" s="26"/>
      <c r="AWW22" s="26"/>
      <c r="AWX22" s="26"/>
      <c r="AWY22" s="26"/>
      <c r="AWZ22" s="26"/>
      <c r="AXA22" s="26"/>
      <c r="AXB22" s="26"/>
      <c r="AXC22" s="26"/>
      <c r="AXD22" s="26"/>
      <c r="AXE22" s="26"/>
      <c r="AXF22" s="26"/>
      <c r="AXG22" s="26"/>
      <c r="AXH22" s="26"/>
      <c r="AXI22" s="26"/>
      <c r="AXJ22" s="26"/>
      <c r="AXK22" s="26"/>
      <c r="AXL22" s="26"/>
      <c r="AXM22" s="26"/>
      <c r="AXN22" s="26"/>
      <c r="AXO22" s="26"/>
      <c r="AXP22" s="26"/>
      <c r="AXQ22" s="26"/>
      <c r="AXR22" s="26"/>
      <c r="AXS22" s="26"/>
      <c r="AXT22" s="26"/>
      <c r="AXU22" s="26"/>
      <c r="AXV22" s="26"/>
      <c r="AXW22" s="26"/>
      <c r="AXX22" s="26"/>
      <c r="AXY22" s="26"/>
      <c r="AXZ22" s="26"/>
      <c r="AYA22" s="26"/>
      <c r="AYB22" s="26"/>
      <c r="AYC22" s="26"/>
      <c r="AYD22" s="26"/>
      <c r="AYE22" s="26"/>
      <c r="AYF22" s="26"/>
      <c r="AYG22" s="26"/>
      <c r="AYH22" s="26"/>
      <c r="AYI22" s="26"/>
      <c r="AYJ22" s="26"/>
      <c r="AYK22" s="26"/>
      <c r="AYL22" s="26"/>
      <c r="AYM22" s="26"/>
      <c r="AYN22" s="26"/>
      <c r="AYO22" s="26"/>
      <c r="AYP22" s="26"/>
      <c r="AYQ22" s="26"/>
      <c r="AYR22" s="26"/>
      <c r="AYS22" s="26"/>
      <c r="AYT22" s="26"/>
      <c r="AYU22" s="26"/>
      <c r="AYV22" s="26"/>
      <c r="AYW22" s="26"/>
      <c r="AYX22" s="26"/>
      <c r="AYY22" s="26"/>
      <c r="AYZ22" s="26"/>
      <c r="AZA22" s="26"/>
      <c r="AZB22" s="26"/>
      <c r="AZC22" s="26"/>
      <c r="AZD22" s="26"/>
      <c r="AZE22" s="26"/>
      <c r="AZF22" s="26"/>
      <c r="AZG22" s="26"/>
      <c r="AZH22" s="26"/>
      <c r="AZI22" s="26"/>
      <c r="AZJ22" s="26"/>
      <c r="AZK22" s="26"/>
      <c r="AZL22" s="26"/>
      <c r="AZM22" s="26"/>
      <c r="AZN22" s="26"/>
      <c r="AZO22" s="26"/>
      <c r="AZP22" s="26"/>
      <c r="AZQ22" s="26"/>
      <c r="AZR22" s="26"/>
      <c r="AZS22" s="26"/>
      <c r="AZT22" s="26"/>
      <c r="AZU22" s="26"/>
      <c r="AZV22" s="26"/>
      <c r="AZW22" s="26"/>
      <c r="AZX22" s="26"/>
      <c r="AZY22" s="26"/>
      <c r="AZZ22" s="26"/>
      <c r="BAA22" s="26"/>
      <c r="BAB22" s="26"/>
      <c r="BAC22" s="26"/>
      <c r="BAD22" s="26"/>
      <c r="BAE22" s="26"/>
      <c r="BAF22" s="26"/>
      <c r="BAG22" s="26"/>
      <c r="BAH22" s="26"/>
      <c r="BAI22" s="26"/>
      <c r="BAJ22" s="26"/>
      <c r="BAK22" s="26"/>
      <c r="BAL22" s="26"/>
      <c r="BAM22" s="26"/>
      <c r="BAN22" s="26"/>
      <c r="BAO22" s="26"/>
      <c r="BAP22" s="26"/>
      <c r="BAQ22" s="26"/>
      <c r="BAR22" s="26"/>
      <c r="BAS22" s="26"/>
      <c r="BAT22" s="26"/>
      <c r="BAU22" s="26"/>
      <c r="BAV22" s="26"/>
      <c r="BAW22" s="26"/>
      <c r="BAX22" s="26"/>
      <c r="BAY22" s="26"/>
      <c r="BAZ22" s="26"/>
      <c r="BBA22" s="26"/>
      <c r="BBB22" s="26"/>
      <c r="BBC22" s="26"/>
      <c r="BBD22" s="26"/>
      <c r="BBE22" s="26"/>
      <c r="BBF22" s="26"/>
      <c r="BBG22" s="26"/>
      <c r="BBH22" s="26"/>
      <c r="BBI22" s="26"/>
      <c r="BBJ22" s="26"/>
      <c r="BBK22" s="26"/>
      <c r="BBL22" s="26"/>
      <c r="BBM22" s="26"/>
      <c r="BBN22" s="26"/>
      <c r="BBO22" s="26"/>
      <c r="BBP22" s="26"/>
      <c r="BBQ22" s="26"/>
      <c r="BBR22" s="26"/>
      <c r="BBS22" s="26"/>
      <c r="BBT22" s="26"/>
      <c r="BBU22" s="26"/>
      <c r="BBV22" s="26"/>
      <c r="BBW22" s="26"/>
      <c r="BBX22" s="26"/>
      <c r="BBY22" s="26"/>
      <c r="BBZ22" s="26"/>
      <c r="BCA22" s="26"/>
      <c r="BCB22" s="26"/>
      <c r="BCC22" s="26"/>
      <c r="BCD22" s="26"/>
      <c r="BCE22" s="26"/>
      <c r="BCF22" s="26"/>
      <c r="BCG22" s="26"/>
      <c r="BCH22" s="26"/>
      <c r="BCI22" s="26"/>
      <c r="BCJ22" s="26"/>
      <c r="BCK22" s="26"/>
      <c r="BCL22" s="26"/>
      <c r="BCM22" s="26"/>
      <c r="BCN22" s="26"/>
      <c r="BCO22" s="26"/>
      <c r="BCP22" s="26"/>
      <c r="BCQ22" s="26"/>
      <c r="BCR22" s="26"/>
      <c r="BCS22" s="26"/>
      <c r="BCT22" s="26"/>
      <c r="BCU22" s="26"/>
      <c r="BCV22" s="26"/>
      <c r="BCW22" s="26"/>
      <c r="BCX22" s="26"/>
      <c r="BCY22" s="26"/>
      <c r="BCZ22" s="26"/>
      <c r="BDA22" s="26"/>
      <c r="BDB22" s="26"/>
      <c r="BDC22" s="26"/>
      <c r="BDD22" s="26"/>
      <c r="BDE22" s="26"/>
      <c r="BDF22" s="26"/>
      <c r="BDG22" s="26"/>
      <c r="BDH22" s="26"/>
      <c r="BDI22" s="26"/>
      <c r="BDJ22" s="26"/>
      <c r="BDK22" s="26"/>
      <c r="BDL22" s="26"/>
      <c r="BDM22" s="26"/>
      <c r="BDN22" s="26"/>
      <c r="BDO22" s="26"/>
      <c r="BDP22" s="26"/>
      <c r="BDQ22" s="26"/>
      <c r="BDR22" s="26"/>
      <c r="BDS22" s="26"/>
      <c r="BDT22" s="26"/>
      <c r="BDU22" s="26"/>
      <c r="BDV22" s="26"/>
      <c r="BDW22" s="26"/>
      <c r="BDX22" s="26"/>
      <c r="BDY22" s="26"/>
      <c r="BDZ22" s="26"/>
      <c r="BEA22" s="26"/>
      <c r="BEB22" s="26"/>
      <c r="BEC22" s="26"/>
      <c r="BED22" s="26"/>
      <c r="BEE22" s="26"/>
      <c r="BEF22" s="26"/>
      <c r="BEG22" s="26"/>
      <c r="BEH22" s="26"/>
      <c r="BEI22" s="26"/>
      <c r="BEJ22" s="26"/>
      <c r="BEK22" s="26"/>
      <c r="BEL22" s="26"/>
      <c r="BEM22" s="26"/>
      <c r="BEN22" s="26"/>
      <c r="BEO22" s="26"/>
      <c r="BEP22" s="26"/>
      <c r="BEQ22" s="26"/>
      <c r="BER22" s="26"/>
      <c r="BES22" s="26"/>
      <c r="BET22" s="26"/>
      <c r="BEU22" s="26"/>
      <c r="BEV22" s="26"/>
      <c r="BEW22" s="26"/>
      <c r="BEX22" s="26"/>
      <c r="BEY22" s="26"/>
      <c r="BEZ22" s="26"/>
      <c r="BFA22" s="26"/>
      <c r="BFB22" s="26"/>
      <c r="BFC22" s="26"/>
      <c r="BFD22" s="26"/>
      <c r="BFE22" s="26"/>
      <c r="BFF22" s="26"/>
      <c r="BFG22" s="26"/>
      <c r="BFH22" s="26"/>
      <c r="BFI22" s="26"/>
      <c r="BFJ22" s="26"/>
      <c r="BFK22" s="26"/>
      <c r="BFL22" s="26"/>
      <c r="BFM22" s="26"/>
      <c r="BFN22" s="26"/>
      <c r="BFO22" s="26"/>
      <c r="BFP22" s="26"/>
      <c r="BFQ22" s="26"/>
      <c r="BFR22" s="26"/>
      <c r="BFS22" s="26"/>
      <c r="BFT22" s="26"/>
      <c r="BFU22" s="26"/>
      <c r="BFV22" s="26"/>
      <c r="BFW22" s="26"/>
      <c r="BFX22" s="26"/>
      <c r="BFY22" s="26"/>
      <c r="BFZ22" s="26"/>
      <c r="BGA22" s="26"/>
      <c r="BGB22" s="26"/>
      <c r="BGC22" s="26"/>
      <c r="BGD22" s="26"/>
      <c r="BGE22" s="26"/>
      <c r="BGF22" s="26"/>
      <c r="BGG22" s="26"/>
      <c r="BGH22" s="26"/>
      <c r="BGI22" s="26"/>
      <c r="BGJ22" s="26"/>
      <c r="BGK22" s="26"/>
      <c r="BGL22" s="26"/>
      <c r="BGM22" s="26"/>
      <c r="BGN22" s="26"/>
      <c r="BGO22" s="26"/>
      <c r="BGP22" s="26"/>
      <c r="BGQ22" s="26"/>
      <c r="BGR22" s="26"/>
      <c r="BGS22" s="26"/>
      <c r="BGT22" s="26"/>
      <c r="BGU22" s="26"/>
      <c r="BGV22" s="26"/>
      <c r="BGW22" s="26"/>
      <c r="BGX22" s="26"/>
      <c r="BGY22" s="26"/>
      <c r="BGZ22" s="26"/>
      <c r="BHA22" s="26"/>
      <c r="BHB22" s="26"/>
      <c r="BHC22" s="26"/>
      <c r="BHD22" s="26"/>
      <c r="BHE22" s="26"/>
      <c r="BHF22" s="26"/>
      <c r="BHG22" s="26"/>
      <c r="BHH22" s="26"/>
      <c r="BHI22" s="26"/>
      <c r="BHJ22" s="26"/>
      <c r="BHK22" s="26"/>
      <c r="BHL22" s="26"/>
      <c r="BHM22" s="26"/>
      <c r="BHN22" s="26"/>
      <c r="BHO22" s="26"/>
      <c r="BHP22" s="26"/>
      <c r="BHQ22" s="26"/>
      <c r="BHR22" s="26"/>
      <c r="BHS22" s="26"/>
      <c r="BHT22" s="26"/>
      <c r="BHU22" s="26"/>
      <c r="BHV22" s="26"/>
      <c r="BHW22" s="26"/>
      <c r="BHX22" s="26"/>
      <c r="BHY22" s="26"/>
      <c r="BHZ22" s="26"/>
      <c r="BIA22" s="26"/>
      <c r="BIB22" s="26"/>
      <c r="BIC22" s="26"/>
      <c r="BID22" s="26"/>
      <c r="BIE22" s="26"/>
      <c r="BIF22" s="26"/>
      <c r="BIG22" s="26"/>
      <c r="BIH22" s="26"/>
      <c r="BII22" s="26"/>
      <c r="BIJ22" s="26"/>
      <c r="BIK22" s="26"/>
      <c r="BIL22" s="26"/>
      <c r="BIM22" s="26"/>
      <c r="BIN22" s="26"/>
      <c r="BIO22" s="26"/>
      <c r="BIP22" s="26"/>
      <c r="BIQ22" s="26"/>
      <c r="BIR22" s="26"/>
      <c r="BIS22" s="26"/>
      <c r="BIT22" s="26"/>
      <c r="BIU22" s="26"/>
      <c r="BIV22" s="26"/>
      <c r="BIW22" s="26"/>
      <c r="BIX22" s="26"/>
      <c r="BIY22" s="26"/>
      <c r="BIZ22" s="26"/>
      <c r="BJA22" s="26"/>
      <c r="BJB22" s="26"/>
      <c r="BJC22" s="26"/>
      <c r="BJD22" s="26"/>
      <c r="BJE22" s="26"/>
      <c r="BJF22" s="26"/>
      <c r="BJG22" s="26"/>
      <c r="BJH22" s="26"/>
      <c r="BJI22" s="26"/>
      <c r="BJJ22" s="26"/>
      <c r="BJK22" s="26"/>
      <c r="BJL22" s="26"/>
      <c r="BJM22" s="26"/>
      <c r="BJN22" s="26"/>
      <c r="BJO22" s="26"/>
      <c r="BJP22" s="26"/>
      <c r="BJQ22" s="26"/>
      <c r="BJR22" s="26"/>
      <c r="BJS22" s="26"/>
      <c r="BJT22" s="26"/>
      <c r="BJU22" s="26"/>
      <c r="BJV22" s="26"/>
      <c r="BJW22" s="26"/>
      <c r="BJX22" s="26"/>
      <c r="BJY22" s="26"/>
      <c r="BJZ22" s="26"/>
      <c r="BKA22" s="26"/>
      <c r="BKB22" s="26"/>
      <c r="BKC22" s="26"/>
      <c r="BKD22" s="26"/>
      <c r="BKE22" s="26"/>
      <c r="BKF22" s="26"/>
      <c r="BKG22" s="26"/>
      <c r="BKH22" s="26"/>
      <c r="BKI22" s="26"/>
      <c r="BKJ22" s="26"/>
      <c r="BKK22" s="26"/>
      <c r="BKL22" s="26"/>
      <c r="BKM22" s="26"/>
      <c r="BKN22" s="26"/>
      <c r="BKO22" s="26"/>
      <c r="BKP22" s="26"/>
      <c r="BKQ22" s="26"/>
      <c r="BKR22" s="26"/>
      <c r="BKS22" s="26"/>
      <c r="BKT22" s="26"/>
      <c r="BKU22" s="26"/>
      <c r="BKV22" s="26"/>
      <c r="BKW22" s="26"/>
      <c r="BKX22" s="26"/>
      <c r="BKY22" s="26"/>
      <c r="BKZ22" s="26"/>
      <c r="BLA22" s="26"/>
      <c r="BLB22" s="26"/>
      <c r="BLC22" s="26"/>
      <c r="BLD22" s="26"/>
      <c r="BLE22" s="26"/>
      <c r="BLF22" s="26"/>
      <c r="BLG22" s="26"/>
      <c r="BLH22" s="26"/>
      <c r="BLI22" s="26"/>
      <c r="BLJ22" s="26"/>
      <c r="BLK22" s="26"/>
      <c r="BLL22" s="26"/>
      <c r="BLM22" s="26"/>
      <c r="BLN22" s="26"/>
      <c r="BLO22" s="26"/>
      <c r="BLP22" s="26"/>
      <c r="BLQ22" s="26"/>
      <c r="BLR22" s="26"/>
      <c r="BLS22" s="26"/>
      <c r="BLT22" s="26"/>
      <c r="BLU22" s="26"/>
      <c r="BLV22" s="26"/>
      <c r="BLW22" s="26"/>
      <c r="BLX22" s="26"/>
      <c r="BLY22" s="26"/>
      <c r="BLZ22" s="26"/>
      <c r="BMA22" s="26"/>
      <c r="BMB22" s="26"/>
      <c r="BMC22" s="26"/>
      <c r="BMD22" s="26"/>
      <c r="BME22" s="26"/>
      <c r="BMF22" s="26"/>
      <c r="BMG22" s="26"/>
      <c r="BMH22" s="26"/>
      <c r="BMI22" s="26"/>
      <c r="BMJ22" s="26"/>
      <c r="BMK22" s="26"/>
      <c r="BML22" s="26"/>
      <c r="BMM22" s="26"/>
      <c r="BMN22" s="26"/>
      <c r="BMO22" s="26"/>
      <c r="BMP22" s="26"/>
      <c r="BMQ22" s="26"/>
      <c r="BMR22" s="26"/>
      <c r="BMS22" s="26"/>
      <c r="BMT22" s="26"/>
      <c r="BMU22" s="26"/>
      <c r="BMV22" s="26"/>
      <c r="BMW22" s="26"/>
      <c r="BMX22" s="26"/>
      <c r="BMY22" s="26"/>
      <c r="BMZ22" s="26"/>
      <c r="BNA22" s="26"/>
      <c r="BNB22" s="26"/>
      <c r="BNC22" s="26"/>
      <c r="BND22" s="26"/>
      <c r="BNE22" s="26"/>
      <c r="BNF22" s="26"/>
      <c r="BNG22" s="26"/>
      <c r="BNH22" s="26"/>
      <c r="BNI22" s="26"/>
      <c r="BNJ22" s="26"/>
      <c r="BNK22" s="26"/>
      <c r="BNL22" s="26"/>
      <c r="BNM22" s="26"/>
      <c r="BNN22" s="26"/>
      <c r="BNO22" s="26"/>
      <c r="BNP22" s="26"/>
      <c r="BNQ22" s="26"/>
      <c r="BNR22" s="26"/>
      <c r="BNS22" s="26"/>
      <c r="BNT22" s="26"/>
      <c r="BNU22" s="26"/>
      <c r="BNV22" s="26"/>
      <c r="BNW22" s="26"/>
      <c r="BNX22" s="26"/>
      <c r="BNY22" s="26"/>
      <c r="BNZ22" s="26"/>
      <c r="BOA22" s="26"/>
      <c r="BOB22" s="26"/>
      <c r="BOC22" s="26"/>
      <c r="BOD22" s="26"/>
      <c r="BOE22" s="26"/>
      <c r="BOF22" s="26"/>
      <c r="BOG22" s="26"/>
      <c r="BOH22" s="26"/>
      <c r="BOI22" s="26"/>
      <c r="BOJ22" s="26"/>
      <c r="BOK22" s="26"/>
      <c r="BOL22" s="26"/>
      <c r="BOM22" s="26"/>
      <c r="BON22" s="26"/>
      <c r="BOO22" s="26"/>
      <c r="BOP22" s="26"/>
      <c r="BOQ22" s="26"/>
      <c r="BOR22" s="26"/>
      <c r="BOS22" s="26"/>
      <c r="BOT22" s="26"/>
      <c r="BOU22" s="26"/>
      <c r="BOV22" s="26"/>
      <c r="BOW22" s="26"/>
      <c r="BOX22" s="26"/>
      <c r="BOY22" s="26"/>
      <c r="BOZ22" s="26"/>
      <c r="BPA22" s="26"/>
      <c r="BPB22" s="26"/>
      <c r="BPC22" s="26"/>
      <c r="BPD22" s="26"/>
      <c r="BPE22" s="26"/>
      <c r="BPF22" s="26"/>
      <c r="BPG22" s="26"/>
      <c r="BPH22" s="26"/>
      <c r="BPI22" s="26"/>
      <c r="BPJ22" s="26"/>
      <c r="BPK22" s="26"/>
      <c r="BPL22" s="26"/>
      <c r="BPM22" s="26"/>
      <c r="BPN22" s="26"/>
      <c r="BPO22" s="26"/>
      <c r="BPP22" s="26"/>
      <c r="BPQ22" s="26"/>
      <c r="BPR22" s="26"/>
      <c r="BPS22" s="26"/>
      <c r="BPT22" s="26"/>
      <c r="BPU22" s="26"/>
      <c r="BPV22" s="26"/>
      <c r="BPW22" s="26"/>
      <c r="BPX22" s="26"/>
      <c r="BPY22" s="26"/>
      <c r="BPZ22" s="26"/>
      <c r="BQA22" s="26"/>
      <c r="BQB22" s="26"/>
      <c r="BQC22" s="26"/>
      <c r="BQD22" s="26"/>
      <c r="BQE22" s="26"/>
      <c r="BQF22" s="26"/>
      <c r="BQG22" s="26"/>
      <c r="BQH22" s="26"/>
      <c r="BQI22" s="26"/>
      <c r="BQJ22" s="26"/>
      <c r="BQK22" s="26"/>
      <c r="BQL22" s="26"/>
      <c r="BQM22" s="26"/>
      <c r="BQN22" s="26"/>
      <c r="BQO22" s="26"/>
      <c r="BQP22" s="26"/>
      <c r="BQQ22" s="26"/>
      <c r="BQR22" s="26"/>
      <c r="BQS22" s="26"/>
      <c r="BQT22" s="26"/>
      <c r="BQU22" s="26"/>
      <c r="BQV22" s="26"/>
      <c r="BQW22" s="26"/>
      <c r="BQX22" s="26"/>
      <c r="BQY22" s="26"/>
      <c r="BQZ22" s="26"/>
      <c r="BRA22" s="26"/>
      <c r="BRB22" s="26"/>
      <c r="BRC22" s="26"/>
      <c r="BRD22" s="26"/>
      <c r="BRE22" s="26"/>
      <c r="BRF22" s="26"/>
      <c r="BRG22" s="26"/>
      <c r="BRH22" s="26"/>
      <c r="BRI22" s="26"/>
      <c r="BRJ22" s="26"/>
      <c r="BRK22" s="26"/>
      <c r="BRL22" s="26"/>
      <c r="BRM22" s="26"/>
      <c r="BRN22" s="26"/>
      <c r="BRO22" s="26"/>
      <c r="BRP22" s="26"/>
      <c r="BRQ22" s="26"/>
      <c r="BRR22" s="26"/>
      <c r="BRS22" s="26"/>
      <c r="BRT22" s="26"/>
      <c r="BRU22" s="26"/>
      <c r="BRV22" s="26"/>
      <c r="BRW22" s="26"/>
      <c r="BRX22" s="26"/>
      <c r="BRY22" s="26"/>
      <c r="BRZ22" s="26"/>
      <c r="BSA22" s="26"/>
      <c r="BSB22" s="26"/>
      <c r="BSC22" s="26"/>
      <c r="BSD22" s="26"/>
      <c r="BSE22" s="26"/>
      <c r="BSF22" s="26"/>
      <c r="BSG22" s="26"/>
      <c r="BSH22" s="26"/>
      <c r="BSI22" s="26"/>
      <c r="BSJ22" s="26"/>
      <c r="BSK22" s="26"/>
      <c r="BSL22" s="26"/>
      <c r="BSM22" s="26"/>
      <c r="BSN22" s="26"/>
      <c r="BSO22" s="26"/>
      <c r="BSP22" s="26"/>
      <c r="BSQ22" s="26"/>
      <c r="BSR22" s="26"/>
      <c r="BSS22" s="26"/>
      <c r="BST22" s="26"/>
      <c r="BSU22" s="26"/>
      <c r="BSV22" s="26"/>
      <c r="BSW22" s="26"/>
      <c r="BSX22" s="26"/>
      <c r="BSY22" s="26"/>
      <c r="BSZ22" s="26"/>
      <c r="BTA22" s="26"/>
      <c r="BTB22" s="26"/>
      <c r="BTC22" s="26"/>
      <c r="BTD22" s="26"/>
      <c r="BTE22" s="26"/>
      <c r="BTF22" s="26"/>
      <c r="BTG22" s="26"/>
      <c r="BTH22" s="26"/>
      <c r="BTI22" s="26"/>
      <c r="BTJ22" s="26"/>
      <c r="BTK22" s="26"/>
      <c r="BTL22" s="26"/>
      <c r="BTM22" s="26"/>
      <c r="BTN22" s="26"/>
      <c r="BTO22" s="26"/>
      <c r="BTP22" s="26"/>
      <c r="BTQ22" s="26"/>
      <c r="BTR22" s="26"/>
      <c r="BTS22" s="26"/>
      <c r="BTT22" s="26"/>
      <c r="BTU22" s="26"/>
      <c r="BTV22" s="26"/>
      <c r="BTW22" s="26"/>
      <c r="BTX22" s="26"/>
      <c r="BTY22" s="26"/>
      <c r="BTZ22" s="26"/>
      <c r="BUA22" s="26"/>
      <c r="BUB22" s="26"/>
      <c r="BUC22" s="26"/>
      <c r="BUD22" s="26"/>
      <c r="BUE22" s="26"/>
      <c r="BUF22" s="26"/>
      <c r="BUG22" s="26"/>
      <c r="BUH22" s="26"/>
      <c r="BUI22" s="26"/>
      <c r="BUJ22" s="26"/>
      <c r="BUK22" s="26"/>
      <c r="BUL22" s="26"/>
      <c r="BUM22" s="26"/>
      <c r="BUN22" s="26"/>
      <c r="BUO22" s="26"/>
      <c r="BUP22" s="26"/>
      <c r="BUQ22" s="26"/>
      <c r="BUR22" s="26"/>
      <c r="BUS22" s="26"/>
      <c r="BUT22" s="26"/>
      <c r="BUU22" s="26"/>
      <c r="BUV22" s="26"/>
      <c r="BUW22" s="26"/>
      <c r="BUX22" s="26"/>
      <c r="BUY22" s="26"/>
      <c r="BUZ22" s="26"/>
      <c r="BVA22" s="26"/>
      <c r="BVB22" s="26"/>
      <c r="BVC22" s="26"/>
      <c r="BVD22" s="26"/>
      <c r="BVE22" s="26"/>
      <c r="BVF22" s="26"/>
      <c r="BVG22" s="26"/>
      <c r="BVH22" s="26"/>
      <c r="BVI22" s="26"/>
      <c r="BVJ22" s="26"/>
      <c r="BVK22" s="26"/>
      <c r="BVL22" s="26"/>
      <c r="BVM22" s="26"/>
      <c r="BVN22" s="26"/>
      <c r="BVO22" s="26"/>
      <c r="BVP22" s="26"/>
      <c r="BVQ22" s="26"/>
      <c r="BVR22" s="26"/>
      <c r="BVS22" s="26"/>
      <c r="BVT22" s="26"/>
      <c r="BVU22" s="26"/>
      <c r="BVV22" s="26"/>
      <c r="BVW22" s="26"/>
      <c r="BVX22" s="26"/>
      <c r="BVY22" s="26"/>
      <c r="BVZ22" s="26"/>
      <c r="BWA22" s="26"/>
      <c r="BWB22" s="26"/>
      <c r="BWC22" s="26"/>
      <c r="BWD22" s="26"/>
      <c r="BWE22" s="26"/>
      <c r="BWF22" s="26"/>
      <c r="BWG22" s="26"/>
      <c r="BWH22" s="26"/>
      <c r="BWI22" s="26"/>
      <c r="BWJ22" s="26"/>
      <c r="BWK22" s="26"/>
      <c r="BWL22" s="26"/>
      <c r="BWM22" s="26"/>
      <c r="BWN22" s="26"/>
      <c r="BWO22" s="26"/>
      <c r="BWP22" s="26"/>
      <c r="BWQ22" s="26"/>
      <c r="BWR22" s="26"/>
      <c r="BWS22" s="26"/>
      <c r="BWT22" s="26"/>
      <c r="BWU22" s="26"/>
      <c r="BWV22" s="26"/>
      <c r="BWW22" s="26"/>
      <c r="BWX22" s="26"/>
      <c r="BWY22" s="26"/>
      <c r="BWZ22" s="26"/>
      <c r="BXA22" s="26"/>
      <c r="BXB22" s="26"/>
      <c r="BXC22" s="26"/>
      <c r="BXD22" s="26"/>
      <c r="BXE22" s="26"/>
      <c r="BXF22" s="26"/>
      <c r="BXG22" s="26"/>
      <c r="BXH22" s="26"/>
      <c r="BXI22" s="26"/>
      <c r="BXJ22" s="26"/>
      <c r="BXK22" s="26"/>
      <c r="BXL22" s="26"/>
      <c r="BXM22" s="26"/>
      <c r="BXN22" s="26"/>
      <c r="BXO22" s="26"/>
      <c r="BXP22" s="26"/>
      <c r="BXQ22" s="26"/>
      <c r="BXR22" s="26"/>
      <c r="BXS22" s="26"/>
      <c r="BXT22" s="26"/>
      <c r="BXU22" s="26"/>
      <c r="BXV22" s="26"/>
      <c r="BXW22" s="26"/>
      <c r="BXX22" s="26"/>
      <c r="BXY22" s="26"/>
      <c r="BXZ22" s="26"/>
      <c r="BYA22" s="26"/>
      <c r="BYB22" s="26"/>
      <c r="BYC22" s="26"/>
      <c r="BYD22" s="26"/>
      <c r="BYE22" s="26"/>
      <c r="BYF22" s="26"/>
      <c r="BYG22" s="26"/>
      <c r="BYH22" s="26"/>
      <c r="BYI22" s="26"/>
      <c r="BYJ22" s="26"/>
      <c r="BYK22" s="26"/>
      <c r="BYL22" s="26"/>
      <c r="BYM22" s="26"/>
      <c r="BYN22" s="26"/>
      <c r="BYO22" s="26"/>
      <c r="BYP22" s="26"/>
      <c r="BYQ22" s="26"/>
      <c r="BYR22" s="26"/>
      <c r="BYS22" s="26"/>
      <c r="BYT22" s="26"/>
      <c r="BYU22" s="26"/>
      <c r="BYV22" s="26"/>
      <c r="BYW22" s="26"/>
      <c r="BYX22" s="26"/>
      <c r="BYY22" s="26"/>
      <c r="BYZ22" s="26"/>
      <c r="BZA22" s="26"/>
      <c r="BZB22" s="26"/>
      <c r="BZC22" s="26"/>
      <c r="BZD22" s="26"/>
      <c r="BZE22" s="26"/>
      <c r="BZF22" s="26"/>
      <c r="BZG22" s="26"/>
      <c r="BZH22" s="26"/>
      <c r="BZI22" s="26"/>
      <c r="BZJ22" s="26"/>
      <c r="BZK22" s="26"/>
      <c r="BZL22" s="26"/>
      <c r="BZM22" s="26"/>
      <c r="BZN22" s="26"/>
      <c r="BZO22" s="26"/>
      <c r="BZP22" s="26"/>
      <c r="BZQ22" s="26"/>
      <c r="BZR22" s="26"/>
      <c r="BZS22" s="26"/>
      <c r="BZT22" s="26"/>
      <c r="BZU22" s="26"/>
      <c r="BZV22" s="26"/>
      <c r="BZW22" s="26"/>
      <c r="BZX22" s="26"/>
      <c r="BZY22" s="26"/>
      <c r="BZZ22" s="26"/>
      <c r="CAA22" s="26"/>
      <c r="CAB22" s="26"/>
      <c r="CAC22" s="26"/>
      <c r="CAD22" s="26"/>
      <c r="CAE22" s="26"/>
      <c r="CAF22" s="26"/>
      <c r="CAG22" s="26"/>
      <c r="CAH22" s="26"/>
      <c r="CAI22" s="26"/>
      <c r="CAJ22" s="26"/>
      <c r="CAK22" s="26"/>
      <c r="CAL22" s="26"/>
      <c r="CAM22" s="26"/>
      <c r="CAN22" s="26"/>
      <c r="CAO22" s="26"/>
      <c r="CAP22" s="26"/>
      <c r="CAQ22" s="26"/>
      <c r="CAR22" s="26"/>
      <c r="CAS22" s="26"/>
      <c r="CAT22" s="26"/>
      <c r="CAU22" s="26"/>
      <c r="CAV22" s="26"/>
      <c r="CAW22" s="26"/>
      <c r="CAX22" s="26"/>
      <c r="CAY22" s="26"/>
      <c r="CAZ22" s="26"/>
      <c r="CBA22" s="26"/>
      <c r="CBB22" s="26"/>
      <c r="CBC22" s="26"/>
      <c r="CBD22" s="26"/>
      <c r="CBE22" s="26"/>
      <c r="CBF22" s="26"/>
      <c r="CBG22" s="26"/>
      <c r="CBH22" s="26"/>
      <c r="CBI22" s="26"/>
      <c r="CBJ22" s="26"/>
      <c r="CBK22" s="26"/>
      <c r="CBL22" s="26"/>
      <c r="CBM22" s="26"/>
      <c r="CBN22" s="26"/>
      <c r="CBO22" s="26"/>
      <c r="CBP22" s="26"/>
      <c r="CBQ22" s="26"/>
      <c r="CBR22" s="26"/>
      <c r="CBS22" s="26"/>
      <c r="CBT22" s="26"/>
      <c r="CBU22" s="26"/>
      <c r="CBV22" s="26"/>
      <c r="CBW22" s="26"/>
      <c r="CBX22" s="26"/>
      <c r="CBY22" s="26"/>
      <c r="CBZ22" s="26"/>
      <c r="CCA22" s="26"/>
      <c r="CCB22" s="26"/>
      <c r="CCC22" s="26"/>
      <c r="CCD22" s="26"/>
      <c r="CCE22" s="26"/>
      <c r="CCF22" s="26"/>
      <c r="CCG22" s="26"/>
      <c r="CCH22" s="26"/>
      <c r="CCI22" s="26"/>
      <c r="CCJ22" s="26"/>
      <c r="CCK22" s="26"/>
      <c r="CCL22" s="26"/>
      <c r="CCM22" s="26"/>
      <c r="CCN22" s="26"/>
      <c r="CCO22" s="26"/>
      <c r="CCP22" s="26"/>
      <c r="CCQ22" s="26"/>
      <c r="CCR22" s="26"/>
      <c r="CCS22" s="26"/>
      <c r="CCT22" s="26"/>
      <c r="CCU22" s="26"/>
      <c r="CCV22" s="26"/>
      <c r="CCW22" s="26"/>
      <c r="CCX22" s="26"/>
      <c r="CCY22" s="26"/>
      <c r="CCZ22" s="26"/>
      <c r="CDA22" s="26"/>
      <c r="CDB22" s="26"/>
      <c r="CDC22" s="26"/>
      <c r="CDD22" s="26"/>
      <c r="CDE22" s="26"/>
      <c r="CDF22" s="26"/>
      <c r="CDG22" s="26"/>
      <c r="CDH22" s="26"/>
      <c r="CDI22" s="26"/>
      <c r="CDJ22" s="26"/>
      <c r="CDK22" s="26"/>
      <c r="CDL22" s="26"/>
      <c r="CDM22" s="26"/>
      <c r="CDN22" s="26"/>
      <c r="CDO22" s="26"/>
      <c r="CDP22" s="26"/>
      <c r="CDQ22" s="26"/>
      <c r="CDR22" s="26"/>
      <c r="CDS22" s="26"/>
      <c r="CDT22" s="26"/>
      <c r="CDU22" s="26"/>
      <c r="CDV22" s="26"/>
      <c r="CDW22" s="26"/>
      <c r="CDX22" s="26"/>
      <c r="CDY22" s="26"/>
      <c r="CDZ22" s="26"/>
      <c r="CEA22" s="26"/>
      <c r="CEB22" s="26"/>
      <c r="CEC22" s="26"/>
      <c r="CED22" s="26"/>
      <c r="CEE22" s="26"/>
      <c r="CEF22" s="26"/>
      <c r="CEG22" s="26"/>
      <c r="CEH22" s="26"/>
      <c r="CEI22" s="26"/>
      <c r="CEJ22" s="26"/>
      <c r="CEK22" s="26"/>
      <c r="CEL22" s="26"/>
      <c r="CEM22" s="26"/>
      <c r="CEN22" s="26"/>
      <c r="CEO22" s="26"/>
      <c r="CEP22" s="26"/>
      <c r="CEQ22" s="26"/>
      <c r="CER22" s="26"/>
      <c r="CES22" s="26"/>
      <c r="CET22" s="26"/>
      <c r="CEU22" s="26"/>
      <c r="CEV22" s="26"/>
      <c r="CEW22" s="26"/>
      <c r="CEX22" s="26"/>
      <c r="CEY22" s="26"/>
      <c r="CEZ22" s="26"/>
      <c r="CFA22" s="26"/>
      <c r="CFB22" s="26"/>
      <c r="CFC22" s="26"/>
      <c r="CFD22" s="26"/>
      <c r="CFE22" s="26"/>
      <c r="CFF22" s="26"/>
      <c r="CFG22" s="26"/>
      <c r="CFH22" s="26"/>
      <c r="CFI22" s="26"/>
      <c r="CFJ22" s="26"/>
      <c r="CFK22" s="26"/>
      <c r="CFL22" s="26"/>
      <c r="CFM22" s="26"/>
      <c r="CFN22" s="26"/>
      <c r="CFO22" s="26"/>
      <c r="CFP22" s="26"/>
      <c r="CFQ22" s="26"/>
      <c r="CFR22" s="26"/>
      <c r="CFS22" s="26"/>
      <c r="CFT22" s="26"/>
      <c r="CFU22" s="26"/>
      <c r="CFV22" s="26"/>
      <c r="CFW22" s="26"/>
      <c r="CFX22" s="26"/>
      <c r="CFY22" s="26"/>
      <c r="CFZ22" s="26"/>
      <c r="CGA22" s="26"/>
      <c r="CGB22" s="26"/>
      <c r="CGC22" s="26"/>
      <c r="CGD22" s="26"/>
      <c r="CGE22" s="26"/>
      <c r="CGF22" s="26"/>
      <c r="CGG22" s="26"/>
      <c r="CGH22" s="26"/>
      <c r="CGI22" s="26"/>
      <c r="CGJ22" s="26"/>
      <c r="CGK22" s="26"/>
      <c r="CGL22" s="26"/>
      <c r="CGM22" s="26"/>
      <c r="CGN22" s="26"/>
      <c r="CGO22" s="26"/>
      <c r="CGP22" s="26"/>
      <c r="CGQ22" s="26"/>
      <c r="CGR22" s="26"/>
      <c r="CGS22" s="26"/>
      <c r="CGT22" s="26"/>
      <c r="CGU22" s="26"/>
      <c r="CGV22" s="26"/>
      <c r="CGW22" s="26"/>
      <c r="CGX22" s="26"/>
      <c r="CGY22" s="26"/>
      <c r="CGZ22" s="26"/>
      <c r="CHA22" s="26"/>
      <c r="CHB22" s="26"/>
      <c r="CHC22" s="26"/>
      <c r="CHD22" s="26"/>
      <c r="CHE22" s="26"/>
      <c r="CHF22" s="26"/>
      <c r="CHG22" s="26"/>
      <c r="CHH22" s="26"/>
      <c r="CHI22" s="26"/>
      <c r="CHJ22" s="26"/>
      <c r="CHK22" s="26"/>
      <c r="CHL22" s="26"/>
      <c r="CHM22" s="26"/>
      <c r="CHN22" s="26"/>
      <c r="CHO22" s="26"/>
      <c r="CHP22" s="26"/>
      <c r="CHQ22" s="26"/>
      <c r="CHR22" s="26"/>
      <c r="CHS22" s="26"/>
      <c r="CHT22" s="26"/>
      <c r="CHU22" s="26"/>
      <c r="CHV22" s="26"/>
      <c r="CHW22" s="26"/>
      <c r="CHX22" s="26"/>
      <c r="CHY22" s="26"/>
      <c r="CHZ22" s="26"/>
      <c r="CIA22" s="26"/>
      <c r="CIB22" s="26"/>
      <c r="CIC22" s="26"/>
      <c r="CID22" s="26"/>
      <c r="CIE22" s="26"/>
      <c r="CIF22" s="26"/>
      <c r="CIG22" s="26"/>
      <c r="CIH22" s="26"/>
      <c r="CII22" s="26"/>
      <c r="CIJ22" s="26"/>
      <c r="CIK22" s="26"/>
      <c r="CIL22" s="26"/>
      <c r="CIM22" s="26"/>
      <c r="CIN22" s="26"/>
      <c r="CIO22" s="26"/>
      <c r="CIP22" s="26"/>
      <c r="CIQ22" s="26"/>
      <c r="CIR22" s="26"/>
      <c r="CIS22" s="26"/>
      <c r="CIT22" s="26"/>
      <c r="CIU22" s="26"/>
      <c r="CIV22" s="26"/>
      <c r="CIW22" s="26"/>
      <c r="CIX22" s="26"/>
      <c r="CIY22" s="26"/>
      <c r="CIZ22" s="26"/>
      <c r="CJA22" s="26"/>
      <c r="CJB22" s="26"/>
      <c r="CJC22" s="26"/>
      <c r="CJD22" s="26"/>
      <c r="CJE22" s="26"/>
      <c r="CJF22" s="26"/>
      <c r="CJG22" s="26"/>
      <c r="CJH22" s="26"/>
      <c r="CJI22" s="26"/>
      <c r="CJJ22" s="26"/>
      <c r="CJK22" s="26"/>
      <c r="CJL22" s="26"/>
      <c r="CJM22" s="26"/>
      <c r="CJN22" s="26"/>
      <c r="CJO22" s="26"/>
      <c r="CJP22" s="26"/>
      <c r="CJQ22" s="26"/>
      <c r="CJR22" s="26"/>
      <c r="CJS22" s="26"/>
      <c r="CJT22" s="26"/>
      <c r="CJU22" s="26"/>
      <c r="CJV22" s="26"/>
      <c r="CJW22" s="26"/>
      <c r="CJX22" s="26"/>
      <c r="CJY22" s="26"/>
      <c r="CJZ22" s="26"/>
      <c r="CKA22" s="26"/>
      <c r="CKB22" s="26"/>
      <c r="CKC22" s="26"/>
      <c r="CKD22" s="26"/>
      <c r="CKE22" s="26"/>
      <c r="CKF22" s="26"/>
      <c r="CKG22" s="26"/>
      <c r="CKH22" s="26"/>
      <c r="CKI22" s="26"/>
      <c r="CKJ22" s="26"/>
      <c r="CKK22" s="26"/>
      <c r="CKL22" s="26"/>
      <c r="CKM22" s="26"/>
      <c r="CKN22" s="26"/>
      <c r="CKO22" s="26"/>
      <c r="CKP22" s="26"/>
      <c r="CKQ22" s="26"/>
      <c r="CKR22" s="26"/>
      <c r="CKS22" s="26"/>
      <c r="CKT22" s="26"/>
      <c r="CKU22" s="26"/>
      <c r="CKV22" s="26"/>
      <c r="CKW22" s="26"/>
      <c r="CKX22" s="26"/>
      <c r="CKY22" s="26"/>
      <c r="CKZ22" s="26"/>
      <c r="CLA22" s="26"/>
      <c r="CLB22" s="26"/>
      <c r="CLC22" s="26"/>
      <c r="CLD22" s="26"/>
      <c r="CLE22" s="26"/>
      <c r="CLF22" s="26"/>
      <c r="CLG22" s="26"/>
      <c r="CLH22" s="26"/>
      <c r="CLI22" s="26"/>
      <c r="CLJ22" s="26"/>
      <c r="CLK22" s="26"/>
      <c r="CLL22" s="26"/>
      <c r="CLM22" s="26"/>
      <c r="CLN22" s="26"/>
      <c r="CLO22" s="26"/>
      <c r="CLP22" s="26"/>
      <c r="CLQ22" s="26"/>
      <c r="CLR22" s="26"/>
      <c r="CLS22" s="26"/>
      <c r="CLT22" s="26"/>
      <c r="CLU22" s="26"/>
      <c r="CLV22" s="26"/>
      <c r="CLW22" s="26"/>
      <c r="CLX22" s="26"/>
      <c r="CLY22" s="26"/>
      <c r="CLZ22" s="26"/>
      <c r="CMA22" s="26"/>
      <c r="CMB22" s="26"/>
      <c r="CMC22" s="26"/>
      <c r="CMD22" s="26"/>
      <c r="CME22" s="26"/>
      <c r="CMF22" s="26"/>
      <c r="CMG22" s="26"/>
      <c r="CMH22" s="26"/>
      <c r="CMI22" s="26"/>
      <c r="CMJ22" s="26"/>
      <c r="CMK22" s="26"/>
      <c r="CML22" s="26"/>
      <c r="CMM22" s="26"/>
      <c r="CMN22" s="26"/>
      <c r="CMO22" s="26"/>
      <c r="CMP22" s="26"/>
      <c r="CMQ22" s="26"/>
      <c r="CMR22" s="26"/>
      <c r="CMS22" s="26"/>
      <c r="CMT22" s="26"/>
      <c r="CMU22" s="26"/>
      <c r="CMV22" s="26"/>
      <c r="CMW22" s="26"/>
      <c r="CMX22" s="26"/>
      <c r="CMY22" s="26"/>
      <c r="CMZ22" s="26"/>
      <c r="CNA22" s="26"/>
      <c r="CNB22" s="26"/>
      <c r="CNC22" s="26"/>
      <c r="CND22" s="26"/>
      <c r="CNE22" s="26"/>
      <c r="CNF22" s="26"/>
      <c r="CNG22" s="26"/>
      <c r="CNH22" s="26"/>
      <c r="CNI22" s="26"/>
      <c r="CNJ22" s="26"/>
      <c r="CNK22" s="26"/>
      <c r="CNL22" s="26"/>
      <c r="CNM22" s="26"/>
      <c r="CNN22" s="26"/>
      <c r="CNO22" s="26"/>
      <c r="CNP22" s="26"/>
      <c r="CNQ22" s="26"/>
      <c r="CNR22" s="26"/>
      <c r="CNS22" s="26"/>
      <c r="CNT22" s="26"/>
      <c r="CNU22" s="26"/>
      <c r="CNV22" s="26"/>
      <c r="CNW22" s="26"/>
      <c r="CNX22" s="26"/>
      <c r="CNY22" s="26"/>
      <c r="CNZ22" s="26"/>
      <c r="COA22" s="26"/>
      <c r="COB22" s="26"/>
      <c r="COC22" s="26"/>
      <c r="COD22" s="26"/>
      <c r="COE22" s="26"/>
      <c r="COF22" s="26"/>
      <c r="COG22" s="26"/>
      <c r="COH22" s="26"/>
      <c r="COI22" s="26"/>
      <c r="COJ22" s="26"/>
      <c r="COK22" s="26"/>
      <c r="COL22" s="26"/>
      <c r="COM22" s="26"/>
      <c r="CON22" s="26"/>
      <c r="COO22" s="26"/>
      <c r="COP22" s="26"/>
      <c r="COQ22" s="26"/>
      <c r="COR22" s="26"/>
      <c r="COS22" s="26"/>
      <c r="COT22" s="26"/>
      <c r="COU22" s="26"/>
      <c r="COV22" s="26"/>
      <c r="COW22" s="26"/>
      <c r="COX22" s="26"/>
      <c r="COY22" s="26"/>
      <c r="COZ22" s="26"/>
      <c r="CPA22" s="26"/>
      <c r="CPB22" s="26"/>
      <c r="CPC22" s="26"/>
      <c r="CPD22" s="26"/>
      <c r="CPE22" s="26"/>
      <c r="CPF22" s="26"/>
      <c r="CPG22" s="26"/>
      <c r="CPH22" s="26"/>
      <c r="CPI22" s="26"/>
      <c r="CPJ22" s="26"/>
      <c r="CPK22" s="26"/>
      <c r="CPL22" s="26"/>
      <c r="CPM22" s="26"/>
      <c r="CPN22" s="26"/>
      <c r="CPO22" s="26"/>
      <c r="CPP22" s="26"/>
      <c r="CPQ22" s="26"/>
      <c r="CPR22" s="26"/>
      <c r="CPS22" s="26"/>
      <c r="CPT22" s="26"/>
      <c r="CPU22" s="26"/>
      <c r="CPV22" s="26"/>
      <c r="CPW22" s="26"/>
      <c r="CPX22" s="26"/>
      <c r="CPY22" s="26"/>
      <c r="CPZ22" s="26"/>
      <c r="CQA22" s="26"/>
      <c r="CQB22" s="26"/>
      <c r="CQC22" s="26"/>
      <c r="CQD22" s="26"/>
      <c r="CQE22" s="26"/>
      <c r="CQF22" s="26"/>
      <c r="CQG22" s="26"/>
      <c r="CQH22" s="26"/>
      <c r="CQI22" s="26"/>
      <c r="CQJ22" s="26"/>
      <c r="CQK22" s="26"/>
      <c r="CQL22" s="26"/>
      <c r="CQM22" s="26"/>
      <c r="CQN22" s="26"/>
      <c r="CQO22" s="26"/>
      <c r="CQP22" s="26"/>
      <c r="CQQ22" s="26"/>
      <c r="CQR22" s="26"/>
      <c r="CQS22" s="26"/>
      <c r="CQT22" s="26"/>
      <c r="CQU22" s="26"/>
      <c r="CQV22" s="26"/>
      <c r="CQW22" s="26"/>
      <c r="CQX22" s="26"/>
      <c r="CQY22" s="26"/>
      <c r="CQZ22" s="26"/>
      <c r="CRA22" s="26"/>
      <c r="CRB22" s="26"/>
      <c r="CRC22" s="26"/>
      <c r="CRD22" s="26"/>
      <c r="CRE22" s="26"/>
      <c r="CRF22" s="26"/>
      <c r="CRG22" s="26"/>
      <c r="CRH22" s="26"/>
      <c r="CRI22" s="26"/>
      <c r="CRJ22" s="26"/>
      <c r="CRK22" s="26"/>
      <c r="CRL22" s="26"/>
      <c r="CRM22" s="26"/>
      <c r="CRN22" s="26"/>
      <c r="CRO22" s="26"/>
      <c r="CRP22" s="26"/>
      <c r="CRQ22" s="26"/>
      <c r="CRR22" s="26"/>
      <c r="CRS22" s="26"/>
      <c r="CRT22" s="26"/>
      <c r="CRU22" s="26"/>
      <c r="CRV22" s="26"/>
      <c r="CRW22" s="26"/>
      <c r="CRX22" s="26"/>
      <c r="CRY22" s="26"/>
      <c r="CRZ22" s="26"/>
      <c r="CSA22" s="26"/>
      <c r="CSB22" s="26"/>
      <c r="CSC22" s="26"/>
      <c r="CSD22" s="26"/>
      <c r="CSE22" s="26"/>
      <c r="CSF22" s="26"/>
      <c r="CSG22" s="26"/>
      <c r="CSH22" s="26"/>
      <c r="CSI22" s="26"/>
      <c r="CSJ22" s="26"/>
      <c r="CSK22" s="26"/>
      <c r="CSL22" s="26"/>
      <c r="CSM22" s="26"/>
      <c r="CSN22" s="26"/>
      <c r="CSO22" s="26"/>
      <c r="CSP22" s="26"/>
      <c r="CSQ22" s="26"/>
      <c r="CSR22" s="26"/>
      <c r="CSS22" s="26"/>
      <c r="CST22" s="26"/>
      <c r="CSU22" s="26"/>
      <c r="CSV22" s="26"/>
      <c r="CSW22" s="26"/>
      <c r="CSX22" s="26"/>
      <c r="CSY22" s="26"/>
      <c r="CSZ22" s="26"/>
      <c r="CTA22" s="26"/>
      <c r="CTB22" s="26"/>
      <c r="CTC22" s="26"/>
      <c r="CTD22" s="26"/>
      <c r="CTE22" s="26"/>
      <c r="CTF22" s="26"/>
      <c r="CTG22" s="26"/>
      <c r="CTH22" s="26"/>
      <c r="CTI22" s="26"/>
      <c r="CTJ22" s="26"/>
      <c r="CTK22" s="26"/>
      <c r="CTL22" s="26"/>
      <c r="CTM22" s="26"/>
      <c r="CTN22" s="26"/>
      <c r="CTO22" s="26"/>
      <c r="CTP22" s="26"/>
      <c r="CTQ22" s="26"/>
      <c r="CTR22" s="26"/>
      <c r="CTS22" s="26"/>
      <c r="CTT22" s="26"/>
      <c r="CTU22" s="26"/>
      <c r="CTV22" s="26"/>
      <c r="CTW22" s="26"/>
      <c r="CTX22" s="26"/>
      <c r="CTY22" s="26"/>
      <c r="CTZ22" s="26"/>
      <c r="CUA22" s="26"/>
      <c r="CUB22" s="26"/>
      <c r="CUC22" s="26"/>
      <c r="CUD22" s="26"/>
      <c r="CUE22" s="26"/>
      <c r="CUF22" s="26"/>
      <c r="CUG22" s="26"/>
      <c r="CUH22" s="26"/>
      <c r="CUI22" s="26"/>
      <c r="CUJ22" s="26"/>
      <c r="CUK22" s="26"/>
      <c r="CUL22" s="26"/>
      <c r="CUM22" s="26"/>
      <c r="CUN22" s="26"/>
      <c r="CUO22" s="26"/>
      <c r="CUP22" s="26"/>
      <c r="CUQ22" s="26"/>
      <c r="CUR22" s="26"/>
      <c r="CUS22" s="26"/>
      <c r="CUT22" s="26"/>
      <c r="CUU22" s="26"/>
      <c r="CUV22" s="26"/>
      <c r="CUW22" s="26"/>
      <c r="CUX22" s="26"/>
      <c r="CUY22" s="26"/>
      <c r="CUZ22" s="26"/>
      <c r="CVA22" s="26"/>
      <c r="CVB22" s="26"/>
      <c r="CVC22" s="26"/>
      <c r="CVD22" s="26"/>
      <c r="CVE22" s="26"/>
      <c r="CVF22" s="26"/>
      <c r="CVG22" s="26"/>
      <c r="CVH22" s="26"/>
      <c r="CVI22" s="26"/>
      <c r="CVJ22" s="26"/>
      <c r="CVK22" s="26"/>
      <c r="CVL22" s="26"/>
      <c r="CVM22" s="26"/>
      <c r="CVN22" s="26"/>
      <c r="CVO22" s="26"/>
      <c r="CVP22" s="26"/>
      <c r="CVQ22" s="26"/>
      <c r="CVR22" s="26"/>
      <c r="CVS22" s="26"/>
      <c r="CVT22" s="26"/>
      <c r="CVU22" s="26"/>
      <c r="CVV22" s="26"/>
      <c r="CVW22" s="26"/>
      <c r="CVX22" s="26"/>
      <c r="CVY22" s="26"/>
      <c r="CVZ22" s="26"/>
      <c r="CWA22" s="26"/>
      <c r="CWB22" s="26"/>
      <c r="CWC22" s="26"/>
      <c r="CWD22" s="26"/>
      <c r="CWE22" s="26"/>
      <c r="CWF22" s="26"/>
      <c r="CWG22" s="26"/>
      <c r="CWH22" s="26"/>
      <c r="CWI22" s="26"/>
      <c r="CWJ22" s="26"/>
      <c r="CWK22" s="26"/>
      <c r="CWL22" s="26"/>
      <c r="CWM22" s="26"/>
      <c r="CWN22" s="26"/>
      <c r="CWO22" s="26"/>
      <c r="CWP22" s="26"/>
      <c r="CWQ22" s="26"/>
      <c r="CWR22" s="26"/>
      <c r="CWS22" s="26"/>
      <c r="CWT22" s="26"/>
      <c r="CWU22" s="26"/>
      <c r="CWV22" s="26"/>
      <c r="CWW22" s="26"/>
      <c r="CWX22" s="26"/>
      <c r="CWY22" s="26"/>
      <c r="CWZ22" s="26"/>
      <c r="CXA22" s="26"/>
      <c r="CXB22" s="26"/>
      <c r="CXC22" s="26"/>
      <c r="CXD22" s="26"/>
      <c r="CXE22" s="26"/>
      <c r="CXF22" s="26"/>
      <c r="CXG22" s="26"/>
      <c r="CXH22" s="26"/>
      <c r="CXI22" s="26"/>
      <c r="CXJ22" s="26"/>
      <c r="CXK22" s="26"/>
      <c r="CXL22" s="26"/>
      <c r="CXM22" s="26"/>
      <c r="CXN22" s="26"/>
      <c r="CXO22" s="26"/>
      <c r="CXP22" s="26"/>
      <c r="CXQ22" s="26"/>
      <c r="CXR22" s="26"/>
      <c r="CXS22" s="26"/>
      <c r="CXT22" s="26"/>
      <c r="CXU22" s="26"/>
      <c r="CXV22" s="26"/>
      <c r="CXW22" s="26"/>
      <c r="CXX22" s="26"/>
      <c r="CXY22" s="26"/>
      <c r="CXZ22" s="26"/>
      <c r="CYA22" s="26"/>
      <c r="CYB22" s="26"/>
      <c r="CYC22" s="26"/>
      <c r="CYD22" s="26"/>
      <c r="CYE22" s="26"/>
      <c r="CYF22" s="26"/>
      <c r="CYG22" s="26"/>
      <c r="CYH22" s="26"/>
      <c r="CYI22" s="26"/>
      <c r="CYJ22" s="26"/>
      <c r="CYK22" s="26"/>
      <c r="CYL22" s="26"/>
      <c r="CYM22" s="26"/>
      <c r="CYN22" s="26"/>
      <c r="CYO22" s="26"/>
      <c r="CYP22" s="26"/>
      <c r="CYQ22" s="26"/>
      <c r="CYR22" s="26"/>
      <c r="CYS22" s="26"/>
      <c r="CYT22" s="26"/>
      <c r="CYU22" s="26"/>
      <c r="CYV22" s="26"/>
      <c r="CYW22" s="26"/>
      <c r="CYX22" s="26"/>
      <c r="CYY22" s="26"/>
      <c r="CYZ22" s="26"/>
      <c r="CZA22" s="26"/>
      <c r="CZB22" s="26"/>
      <c r="CZC22" s="26"/>
      <c r="CZD22" s="26"/>
      <c r="CZE22" s="26"/>
      <c r="CZF22" s="26"/>
      <c r="CZG22" s="26"/>
      <c r="CZH22" s="26"/>
      <c r="CZI22" s="26"/>
      <c r="CZJ22" s="26"/>
      <c r="CZK22" s="26"/>
      <c r="CZL22" s="26"/>
      <c r="CZM22" s="26"/>
      <c r="CZN22" s="26"/>
      <c r="CZO22" s="26"/>
      <c r="CZP22" s="26"/>
      <c r="CZQ22" s="26"/>
      <c r="CZR22" s="26"/>
      <c r="CZS22" s="26"/>
      <c r="CZT22" s="26"/>
      <c r="CZU22" s="26"/>
      <c r="CZV22" s="26"/>
      <c r="CZW22" s="26"/>
      <c r="CZX22" s="26"/>
      <c r="CZY22" s="26"/>
      <c r="CZZ22" s="26"/>
      <c r="DAA22" s="26"/>
      <c r="DAB22" s="26"/>
      <c r="DAC22" s="26"/>
      <c r="DAD22" s="26"/>
      <c r="DAE22" s="26"/>
      <c r="DAF22" s="26"/>
      <c r="DAG22" s="26"/>
      <c r="DAH22" s="26"/>
      <c r="DAI22" s="26"/>
      <c r="DAJ22" s="26"/>
      <c r="DAK22" s="26"/>
      <c r="DAL22" s="26"/>
      <c r="DAM22" s="26"/>
      <c r="DAN22" s="26"/>
      <c r="DAO22" s="26"/>
      <c r="DAP22" s="26"/>
      <c r="DAQ22" s="26"/>
      <c r="DAR22" s="26"/>
      <c r="DAS22" s="26"/>
      <c r="DAT22" s="26"/>
      <c r="DAU22" s="26"/>
      <c r="DAV22" s="26"/>
      <c r="DAW22" s="26"/>
      <c r="DAX22" s="26"/>
      <c r="DAY22" s="26"/>
      <c r="DAZ22" s="26"/>
      <c r="DBA22" s="26"/>
      <c r="DBB22" s="26"/>
      <c r="DBC22" s="26"/>
      <c r="DBD22" s="26"/>
      <c r="DBE22" s="26"/>
      <c r="DBF22" s="26"/>
      <c r="DBG22" s="26"/>
      <c r="DBH22" s="26"/>
      <c r="DBI22" s="26"/>
      <c r="DBJ22" s="26"/>
      <c r="DBK22" s="26"/>
      <c r="DBL22" s="26"/>
      <c r="DBM22" s="26"/>
      <c r="DBN22" s="26"/>
      <c r="DBO22" s="26"/>
      <c r="DBP22" s="26"/>
      <c r="DBQ22" s="26"/>
      <c r="DBR22" s="26"/>
      <c r="DBS22" s="26"/>
      <c r="DBT22" s="26"/>
      <c r="DBU22" s="26"/>
      <c r="DBV22" s="26"/>
      <c r="DBW22" s="26"/>
      <c r="DBX22" s="26"/>
      <c r="DBY22" s="26"/>
      <c r="DBZ22" s="26"/>
      <c r="DCA22" s="26"/>
      <c r="DCB22" s="26"/>
      <c r="DCC22" s="26"/>
      <c r="DCD22" s="26"/>
      <c r="DCE22" s="26"/>
      <c r="DCF22" s="26"/>
      <c r="DCG22" s="26"/>
      <c r="DCH22" s="26"/>
      <c r="DCI22" s="26"/>
      <c r="DCJ22" s="26"/>
      <c r="DCK22" s="26"/>
      <c r="DCL22" s="26"/>
      <c r="DCM22" s="26"/>
      <c r="DCN22" s="26"/>
      <c r="DCO22" s="26"/>
      <c r="DCP22" s="26"/>
      <c r="DCQ22" s="26"/>
      <c r="DCR22" s="26"/>
      <c r="DCS22" s="26"/>
      <c r="DCT22" s="26"/>
      <c r="DCU22" s="26"/>
      <c r="DCV22" s="26"/>
      <c r="DCW22" s="26"/>
      <c r="DCX22" s="26"/>
      <c r="DCY22" s="26"/>
      <c r="DCZ22" s="26"/>
      <c r="DDA22" s="26"/>
      <c r="DDB22" s="26"/>
      <c r="DDC22" s="26"/>
      <c r="DDD22" s="26"/>
      <c r="DDE22" s="26"/>
      <c r="DDF22" s="26"/>
      <c r="DDG22" s="26"/>
      <c r="DDH22" s="26"/>
      <c r="DDI22" s="26"/>
      <c r="DDJ22" s="26"/>
      <c r="DDK22" s="26"/>
      <c r="DDL22" s="26"/>
      <c r="DDM22" s="26"/>
      <c r="DDN22" s="26"/>
      <c r="DDO22" s="26"/>
      <c r="DDP22" s="26"/>
      <c r="DDQ22" s="26"/>
      <c r="DDR22" s="26"/>
      <c r="DDS22" s="26"/>
      <c r="DDT22" s="26"/>
      <c r="DDU22" s="26"/>
      <c r="DDV22" s="26"/>
      <c r="DDW22" s="26"/>
      <c r="DDX22" s="26"/>
      <c r="DDY22" s="26"/>
      <c r="DDZ22" s="26"/>
      <c r="DEA22" s="26"/>
      <c r="DEB22" s="26"/>
      <c r="DEC22" s="26"/>
      <c r="DED22" s="26"/>
      <c r="DEE22" s="26"/>
      <c r="DEF22" s="26"/>
      <c r="DEG22" s="26"/>
      <c r="DEH22" s="26"/>
      <c r="DEI22" s="26"/>
      <c r="DEJ22" s="26"/>
      <c r="DEK22" s="26"/>
      <c r="DEL22" s="26"/>
      <c r="DEM22" s="26"/>
      <c r="DEN22" s="26"/>
      <c r="DEO22" s="26"/>
      <c r="DEP22" s="26"/>
      <c r="DEQ22" s="26"/>
      <c r="DER22" s="26"/>
      <c r="DES22" s="26"/>
      <c r="DET22" s="26"/>
      <c r="DEU22" s="26"/>
      <c r="DEV22" s="26"/>
      <c r="DEW22" s="26"/>
      <c r="DEX22" s="26"/>
      <c r="DEY22" s="26"/>
      <c r="DEZ22" s="26"/>
      <c r="DFA22" s="26"/>
      <c r="DFB22" s="26"/>
      <c r="DFC22" s="26"/>
      <c r="DFD22" s="26"/>
      <c r="DFE22" s="26"/>
      <c r="DFF22" s="26"/>
      <c r="DFG22" s="26"/>
      <c r="DFH22" s="26"/>
      <c r="DFI22" s="26"/>
      <c r="DFJ22" s="26"/>
      <c r="DFK22" s="26"/>
      <c r="DFL22" s="26"/>
      <c r="DFM22" s="26"/>
      <c r="DFN22" s="26"/>
      <c r="DFO22" s="26"/>
      <c r="DFP22" s="26"/>
      <c r="DFQ22" s="26"/>
      <c r="DFR22" s="26"/>
      <c r="DFS22" s="26"/>
      <c r="DFT22" s="26"/>
      <c r="DFU22" s="26"/>
      <c r="DFV22" s="26"/>
      <c r="DFW22" s="26"/>
      <c r="DFX22" s="26"/>
      <c r="DFY22" s="26"/>
      <c r="DFZ22" s="26"/>
      <c r="DGA22" s="26"/>
      <c r="DGB22" s="26"/>
      <c r="DGC22" s="26"/>
      <c r="DGD22" s="26"/>
      <c r="DGE22" s="26"/>
      <c r="DGF22" s="26"/>
      <c r="DGG22" s="26"/>
      <c r="DGH22" s="26"/>
      <c r="DGI22" s="26"/>
      <c r="DGJ22" s="26"/>
      <c r="DGK22" s="26"/>
      <c r="DGL22" s="26"/>
      <c r="DGM22" s="26"/>
      <c r="DGN22" s="26"/>
      <c r="DGO22" s="26"/>
      <c r="DGP22" s="26"/>
      <c r="DGQ22" s="26"/>
      <c r="DGR22" s="26"/>
      <c r="DGS22" s="26"/>
      <c r="DGT22" s="26"/>
      <c r="DGU22" s="26"/>
      <c r="DGV22" s="26"/>
      <c r="DGW22" s="26"/>
      <c r="DGX22" s="26"/>
      <c r="DGY22" s="26"/>
      <c r="DGZ22" s="26"/>
      <c r="DHA22" s="26"/>
      <c r="DHB22" s="26"/>
      <c r="DHC22" s="26"/>
      <c r="DHD22" s="26"/>
      <c r="DHE22" s="26"/>
      <c r="DHF22" s="26"/>
      <c r="DHG22" s="26"/>
      <c r="DHH22" s="26"/>
      <c r="DHI22" s="26"/>
      <c r="DHJ22" s="26"/>
      <c r="DHK22" s="26"/>
      <c r="DHL22" s="26"/>
      <c r="DHM22" s="26"/>
      <c r="DHN22" s="26"/>
      <c r="DHO22" s="26"/>
      <c r="DHP22" s="26"/>
      <c r="DHQ22" s="26"/>
      <c r="DHR22" s="26"/>
      <c r="DHS22" s="26"/>
      <c r="DHT22" s="26"/>
      <c r="DHU22" s="26"/>
      <c r="DHV22" s="26"/>
      <c r="DHW22" s="26"/>
      <c r="DHX22" s="26"/>
      <c r="DHY22" s="26"/>
      <c r="DHZ22" s="26"/>
      <c r="DIA22" s="26"/>
      <c r="DIB22" s="26"/>
      <c r="DIC22" s="26"/>
      <c r="DID22" s="26"/>
      <c r="DIE22" s="26"/>
      <c r="DIF22" s="26"/>
      <c r="DIG22" s="26"/>
      <c r="DIH22" s="26"/>
      <c r="DII22" s="26"/>
      <c r="DIJ22" s="26"/>
      <c r="DIK22" s="26"/>
      <c r="DIL22" s="26"/>
      <c r="DIM22" s="26"/>
      <c r="DIN22" s="26"/>
      <c r="DIO22" s="26"/>
      <c r="DIP22" s="26"/>
      <c r="DIQ22" s="26"/>
      <c r="DIR22" s="26"/>
      <c r="DIS22" s="26"/>
      <c r="DIT22" s="26"/>
      <c r="DIU22" s="26"/>
      <c r="DIV22" s="26"/>
      <c r="DIW22" s="26"/>
      <c r="DIX22" s="26"/>
      <c r="DIY22" s="26"/>
      <c r="DIZ22" s="26"/>
      <c r="DJA22" s="26"/>
      <c r="DJB22" s="26"/>
      <c r="DJC22" s="26"/>
      <c r="DJD22" s="26"/>
      <c r="DJE22" s="26"/>
      <c r="DJF22" s="26"/>
      <c r="DJG22" s="26"/>
      <c r="DJH22" s="26"/>
      <c r="DJI22" s="26"/>
      <c r="DJJ22" s="26"/>
      <c r="DJK22" s="26"/>
      <c r="DJL22" s="26"/>
      <c r="DJM22" s="26"/>
      <c r="DJN22" s="26"/>
      <c r="DJO22" s="26"/>
      <c r="DJP22" s="26"/>
      <c r="DJQ22" s="26"/>
      <c r="DJR22" s="26"/>
      <c r="DJS22" s="26"/>
      <c r="DJT22" s="26"/>
      <c r="DJU22" s="26"/>
      <c r="DJV22" s="26"/>
      <c r="DJW22" s="26"/>
      <c r="DJX22" s="26"/>
      <c r="DJY22" s="26"/>
      <c r="DJZ22" s="26"/>
      <c r="DKA22" s="26"/>
      <c r="DKB22" s="26"/>
      <c r="DKC22" s="26"/>
      <c r="DKD22" s="26"/>
      <c r="DKE22" s="26"/>
      <c r="DKF22" s="26"/>
      <c r="DKG22" s="26"/>
      <c r="DKH22" s="26"/>
      <c r="DKI22" s="26"/>
      <c r="DKJ22" s="26"/>
      <c r="DKK22" s="26"/>
      <c r="DKL22" s="26"/>
      <c r="DKM22" s="26"/>
      <c r="DKN22" s="26"/>
      <c r="DKO22" s="26"/>
      <c r="DKP22" s="26"/>
      <c r="DKQ22" s="26"/>
      <c r="DKR22" s="26"/>
      <c r="DKS22" s="26"/>
      <c r="DKT22" s="26"/>
      <c r="DKU22" s="26"/>
      <c r="DKV22" s="26"/>
      <c r="DKW22" s="26"/>
      <c r="DKX22" s="26"/>
      <c r="DKY22" s="26"/>
      <c r="DKZ22" s="26"/>
      <c r="DLA22" s="26"/>
      <c r="DLB22" s="26"/>
      <c r="DLC22" s="26"/>
      <c r="DLD22" s="26"/>
      <c r="DLE22" s="26"/>
      <c r="DLF22" s="26"/>
      <c r="DLG22" s="26"/>
      <c r="DLH22" s="26"/>
      <c r="DLI22" s="26"/>
      <c r="DLJ22" s="26"/>
      <c r="DLK22" s="26"/>
      <c r="DLL22" s="26"/>
      <c r="DLM22" s="26"/>
      <c r="DLN22" s="26"/>
      <c r="DLO22" s="26"/>
      <c r="DLP22" s="26"/>
      <c r="DLQ22" s="26"/>
      <c r="DLR22" s="26"/>
      <c r="DLS22" s="26"/>
      <c r="DLT22" s="26"/>
      <c r="DLU22" s="26"/>
      <c r="DLV22" s="26"/>
      <c r="DLW22" s="26"/>
      <c r="DLX22" s="26"/>
      <c r="DLY22" s="26"/>
      <c r="DLZ22" s="26"/>
      <c r="DMA22" s="26"/>
      <c r="DMB22" s="26"/>
      <c r="DMC22" s="26"/>
      <c r="DMD22" s="26"/>
      <c r="DME22" s="26"/>
      <c r="DMF22" s="26"/>
      <c r="DMG22" s="26"/>
      <c r="DMH22" s="26"/>
      <c r="DMI22" s="26"/>
      <c r="DMJ22" s="26"/>
      <c r="DMK22" s="26"/>
      <c r="DML22" s="26"/>
      <c r="DMM22" s="26"/>
      <c r="DMN22" s="26"/>
      <c r="DMO22" s="26"/>
      <c r="DMP22" s="26"/>
      <c r="DMQ22" s="26"/>
      <c r="DMR22" s="26"/>
      <c r="DMS22" s="26"/>
      <c r="DMT22" s="26"/>
      <c r="DMU22" s="26"/>
      <c r="DMV22" s="26"/>
      <c r="DMW22" s="26"/>
      <c r="DMX22" s="26"/>
      <c r="DMY22" s="26"/>
      <c r="DMZ22" s="26"/>
      <c r="DNA22" s="26"/>
      <c r="DNB22" s="26"/>
      <c r="DNC22" s="26"/>
      <c r="DND22" s="26"/>
      <c r="DNE22" s="26"/>
      <c r="DNF22" s="26"/>
      <c r="DNG22" s="26"/>
      <c r="DNH22" s="26"/>
      <c r="DNI22" s="26"/>
      <c r="DNJ22" s="26"/>
      <c r="DNK22" s="26"/>
      <c r="DNL22" s="26"/>
      <c r="DNM22" s="26"/>
      <c r="DNN22" s="26"/>
      <c r="DNO22" s="26"/>
      <c r="DNP22" s="26"/>
      <c r="DNQ22" s="26"/>
      <c r="DNR22" s="26"/>
      <c r="DNS22" s="26"/>
      <c r="DNT22" s="26"/>
      <c r="DNU22" s="26"/>
      <c r="DNV22" s="26"/>
      <c r="DNW22" s="26"/>
      <c r="DNX22" s="26"/>
      <c r="DNY22" s="26"/>
      <c r="DNZ22" s="26"/>
      <c r="DOA22" s="26"/>
      <c r="DOB22" s="26"/>
      <c r="DOC22" s="26"/>
      <c r="DOD22" s="26"/>
      <c r="DOE22" s="26"/>
      <c r="DOF22" s="26"/>
      <c r="DOG22" s="26"/>
      <c r="DOH22" s="26"/>
      <c r="DOI22" s="26"/>
      <c r="DOJ22" s="26"/>
      <c r="DOK22" s="26"/>
      <c r="DOL22" s="26"/>
      <c r="DOM22" s="26"/>
      <c r="DON22" s="26"/>
      <c r="DOO22" s="26"/>
      <c r="DOP22" s="26"/>
      <c r="DOQ22" s="26"/>
      <c r="DOR22" s="26"/>
      <c r="DOS22" s="26"/>
      <c r="DOT22" s="26"/>
      <c r="DOU22" s="26"/>
      <c r="DOV22" s="26"/>
      <c r="DOW22" s="26"/>
      <c r="DOX22" s="26"/>
      <c r="DOY22" s="26"/>
      <c r="DOZ22" s="26"/>
      <c r="DPA22" s="26"/>
      <c r="DPB22" s="26"/>
      <c r="DPC22" s="26"/>
      <c r="DPD22" s="26"/>
      <c r="DPE22" s="26"/>
      <c r="DPF22" s="26"/>
      <c r="DPG22" s="26"/>
      <c r="DPH22" s="26"/>
      <c r="DPI22" s="26"/>
      <c r="DPJ22" s="26"/>
      <c r="DPK22" s="26"/>
      <c r="DPL22" s="26"/>
      <c r="DPM22" s="26"/>
      <c r="DPN22" s="26"/>
      <c r="DPO22" s="26"/>
      <c r="DPP22" s="26"/>
      <c r="DPQ22" s="26"/>
      <c r="DPR22" s="26"/>
      <c r="DPS22" s="26"/>
      <c r="DPT22" s="26"/>
      <c r="DPU22" s="26"/>
      <c r="DPV22" s="26"/>
      <c r="DPW22" s="26"/>
      <c r="DPX22" s="26"/>
      <c r="DPY22" s="26"/>
      <c r="DPZ22" s="26"/>
      <c r="DQA22" s="26"/>
      <c r="DQB22" s="26"/>
      <c r="DQC22" s="26"/>
      <c r="DQD22" s="26"/>
      <c r="DQE22" s="26"/>
      <c r="DQF22" s="26"/>
      <c r="DQG22" s="26"/>
      <c r="DQH22" s="26"/>
      <c r="DQI22" s="26"/>
      <c r="DQJ22" s="26"/>
      <c r="DQK22" s="26"/>
      <c r="DQL22" s="26"/>
      <c r="DQM22" s="26"/>
      <c r="DQN22" s="26"/>
      <c r="DQO22" s="26"/>
      <c r="DQP22" s="26"/>
      <c r="DQQ22" s="26"/>
      <c r="DQR22" s="26"/>
      <c r="DQS22" s="26"/>
      <c r="DQT22" s="26"/>
      <c r="DQU22" s="26"/>
      <c r="DQV22" s="26"/>
      <c r="DQW22" s="26"/>
      <c r="DQX22" s="26"/>
      <c r="DQY22" s="26"/>
      <c r="DQZ22" s="26"/>
      <c r="DRA22" s="26"/>
      <c r="DRB22" s="26"/>
      <c r="DRC22" s="26"/>
      <c r="DRD22" s="26"/>
      <c r="DRE22" s="26"/>
      <c r="DRF22" s="26"/>
      <c r="DRG22" s="26"/>
      <c r="DRH22" s="26"/>
      <c r="DRI22" s="26"/>
      <c r="DRJ22" s="26"/>
      <c r="DRK22" s="26"/>
      <c r="DRL22" s="26"/>
      <c r="DRM22" s="26"/>
      <c r="DRN22" s="26"/>
      <c r="DRO22" s="26"/>
      <c r="DRP22" s="26"/>
      <c r="DRQ22" s="26"/>
      <c r="DRR22" s="26"/>
      <c r="DRS22" s="26"/>
      <c r="DRT22" s="26"/>
      <c r="DRU22" s="26"/>
      <c r="DRV22" s="26"/>
      <c r="DRW22" s="26"/>
      <c r="DRX22" s="26"/>
      <c r="DRY22" s="26"/>
      <c r="DRZ22" s="26"/>
      <c r="DSA22" s="26"/>
      <c r="DSB22" s="26"/>
      <c r="DSC22" s="26"/>
      <c r="DSD22" s="26"/>
      <c r="DSE22" s="26"/>
      <c r="DSF22" s="26"/>
      <c r="DSG22" s="26"/>
      <c r="DSH22" s="26"/>
      <c r="DSI22" s="26"/>
      <c r="DSJ22" s="26"/>
      <c r="DSK22" s="26"/>
      <c r="DSL22" s="26"/>
      <c r="DSM22" s="26"/>
      <c r="DSN22" s="26"/>
      <c r="DSO22" s="26"/>
      <c r="DSP22" s="26"/>
      <c r="DSQ22" s="26"/>
      <c r="DSR22" s="26"/>
      <c r="DSS22" s="26"/>
      <c r="DST22" s="26"/>
      <c r="DSU22" s="26"/>
      <c r="DSV22" s="26"/>
      <c r="DSW22" s="26"/>
      <c r="DSX22" s="26"/>
      <c r="DSY22" s="26"/>
      <c r="DSZ22" s="26"/>
      <c r="DTA22" s="26"/>
      <c r="DTB22" s="26"/>
      <c r="DTC22" s="26"/>
      <c r="DTD22" s="26"/>
      <c r="DTE22" s="26"/>
      <c r="DTF22" s="26"/>
      <c r="DTG22" s="26"/>
      <c r="DTH22" s="26"/>
      <c r="DTI22" s="26"/>
      <c r="DTJ22" s="26"/>
      <c r="DTK22" s="26"/>
      <c r="DTL22" s="26"/>
      <c r="DTM22" s="26"/>
      <c r="DTN22" s="26"/>
      <c r="DTO22" s="26"/>
      <c r="DTP22" s="26"/>
      <c r="DTQ22" s="26"/>
      <c r="DTR22" s="26"/>
      <c r="DTS22" s="26"/>
      <c r="DTT22" s="26"/>
      <c r="DTU22" s="26"/>
      <c r="DTV22" s="26"/>
      <c r="DTW22" s="26"/>
      <c r="DTX22" s="26"/>
      <c r="DTY22" s="26"/>
      <c r="DTZ22" s="26"/>
      <c r="DUA22" s="26"/>
      <c r="DUB22" s="26"/>
      <c r="DUC22" s="26"/>
      <c r="DUD22" s="26"/>
      <c r="DUE22" s="26"/>
      <c r="DUF22" s="26"/>
      <c r="DUG22" s="26"/>
      <c r="DUH22" s="26"/>
      <c r="DUI22" s="26"/>
      <c r="DUJ22" s="26"/>
      <c r="DUK22" s="26"/>
      <c r="DUL22" s="26"/>
      <c r="DUM22" s="26"/>
      <c r="DUN22" s="26"/>
      <c r="DUO22" s="26"/>
      <c r="DUP22" s="26"/>
      <c r="DUQ22" s="26"/>
      <c r="DUR22" s="26"/>
      <c r="DUS22" s="26"/>
      <c r="DUT22" s="26"/>
      <c r="DUU22" s="26"/>
      <c r="DUV22" s="26"/>
      <c r="DUW22" s="26"/>
      <c r="DUX22" s="26"/>
      <c r="DUY22" s="26"/>
      <c r="DUZ22" s="26"/>
      <c r="DVA22" s="26"/>
      <c r="DVB22" s="26"/>
      <c r="DVC22" s="26"/>
      <c r="DVD22" s="26"/>
      <c r="DVE22" s="26"/>
      <c r="DVF22" s="26"/>
      <c r="DVG22" s="26"/>
      <c r="DVH22" s="26"/>
      <c r="DVI22" s="26"/>
      <c r="DVJ22" s="26"/>
      <c r="DVK22" s="26"/>
      <c r="DVL22" s="26"/>
      <c r="DVM22" s="26"/>
      <c r="DVN22" s="26"/>
      <c r="DVO22" s="26"/>
      <c r="DVP22" s="26"/>
      <c r="DVQ22" s="26"/>
      <c r="DVR22" s="26"/>
      <c r="DVS22" s="26"/>
      <c r="DVT22" s="26"/>
      <c r="DVU22" s="26"/>
      <c r="DVV22" s="26"/>
      <c r="DVW22" s="26"/>
      <c r="DVX22" s="26"/>
      <c r="DVY22" s="26"/>
      <c r="DVZ22" s="26"/>
      <c r="DWA22" s="26"/>
      <c r="DWB22" s="26"/>
      <c r="DWC22" s="26"/>
      <c r="DWD22" s="26"/>
      <c r="DWE22" s="26"/>
      <c r="DWF22" s="26"/>
      <c r="DWG22" s="26"/>
      <c r="DWH22" s="26"/>
      <c r="DWI22" s="26"/>
      <c r="DWJ22" s="26"/>
      <c r="DWK22" s="26"/>
      <c r="DWL22" s="26"/>
      <c r="DWM22" s="26"/>
      <c r="DWN22" s="26"/>
      <c r="DWO22" s="26"/>
      <c r="DWP22" s="26"/>
      <c r="DWQ22" s="26"/>
      <c r="DWR22" s="26"/>
      <c r="DWS22" s="26"/>
      <c r="DWT22" s="26"/>
      <c r="DWU22" s="26"/>
      <c r="DWV22" s="26"/>
      <c r="DWW22" s="26"/>
      <c r="DWX22" s="26"/>
      <c r="DWY22" s="26"/>
      <c r="DWZ22" s="26"/>
      <c r="DXA22" s="26"/>
      <c r="DXB22" s="26"/>
      <c r="DXC22" s="26"/>
      <c r="DXD22" s="26"/>
      <c r="DXE22" s="26"/>
      <c r="DXF22" s="26"/>
      <c r="DXG22" s="26"/>
      <c r="DXH22" s="26"/>
      <c r="DXI22" s="26"/>
      <c r="DXJ22" s="26"/>
      <c r="DXK22" s="26"/>
      <c r="DXL22" s="26"/>
      <c r="DXM22" s="26"/>
      <c r="DXN22" s="26"/>
      <c r="DXO22" s="26"/>
      <c r="DXP22" s="26"/>
      <c r="DXQ22" s="26"/>
      <c r="DXR22" s="26"/>
      <c r="DXS22" s="26"/>
      <c r="DXT22" s="26"/>
      <c r="DXU22" s="26"/>
      <c r="DXV22" s="26"/>
      <c r="DXW22" s="26"/>
      <c r="DXX22" s="26"/>
      <c r="DXY22" s="26"/>
      <c r="DXZ22" s="26"/>
      <c r="DYA22" s="26"/>
      <c r="DYB22" s="26"/>
      <c r="DYC22" s="26"/>
      <c r="DYD22" s="26"/>
      <c r="DYE22" s="26"/>
      <c r="DYF22" s="26"/>
      <c r="DYG22" s="26"/>
      <c r="DYH22" s="26"/>
      <c r="DYI22" s="26"/>
      <c r="DYJ22" s="26"/>
      <c r="DYK22" s="26"/>
      <c r="DYL22" s="26"/>
      <c r="DYM22" s="26"/>
      <c r="DYN22" s="26"/>
      <c r="DYO22" s="26"/>
      <c r="DYP22" s="26"/>
      <c r="DYQ22" s="26"/>
      <c r="DYR22" s="26"/>
      <c r="DYS22" s="26"/>
      <c r="DYT22" s="26"/>
      <c r="DYU22" s="26"/>
      <c r="DYV22" s="26"/>
      <c r="DYW22" s="26"/>
      <c r="DYX22" s="26"/>
      <c r="DYY22" s="26"/>
      <c r="DYZ22" s="26"/>
      <c r="DZA22" s="26"/>
      <c r="DZB22" s="26"/>
      <c r="DZC22" s="26"/>
      <c r="DZD22" s="26"/>
      <c r="DZE22" s="26"/>
      <c r="DZF22" s="26"/>
      <c r="DZG22" s="26"/>
      <c r="DZH22" s="26"/>
      <c r="DZI22" s="26"/>
      <c r="DZJ22" s="26"/>
      <c r="DZK22" s="26"/>
      <c r="DZL22" s="26"/>
      <c r="DZM22" s="26"/>
      <c r="DZN22" s="26"/>
      <c r="DZO22" s="26"/>
      <c r="DZP22" s="26"/>
      <c r="DZQ22" s="26"/>
      <c r="DZR22" s="26"/>
      <c r="DZS22" s="26"/>
      <c r="DZT22" s="26"/>
      <c r="DZU22" s="26"/>
      <c r="DZV22" s="26"/>
      <c r="DZW22" s="26"/>
      <c r="DZX22" s="26"/>
      <c r="DZY22" s="26"/>
      <c r="DZZ22" s="26"/>
      <c r="EAA22" s="26"/>
      <c r="EAB22" s="26"/>
      <c r="EAC22" s="26"/>
      <c r="EAD22" s="26"/>
      <c r="EAE22" s="26"/>
      <c r="EAF22" s="26"/>
      <c r="EAG22" s="26"/>
      <c r="EAH22" s="26"/>
      <c r="EAI22" s="26"/>
      <c r="EAJ22" s="26"/>
      <c r="EAK22" s="26"/>
      <c r="EAL22" s="26"/>
      <c r="EAM22" s="26"/>
      <c r="EAN22" s="26"/>
      <c r="EAO22" s="26"/>
      <c r="EAP22" s="26"/>
      <c r="EAQ22" s="26"/>
      <c r="EAR22" s="26"/>
      <c r="EAS22" s="26"/>
      <c r="EAT22" s="26"/>
      <c r="EAU22" s="26"/>
      <c r="EAV22" s="26"/>
      <c r="EAW22" s="26"/>
      <c r="EAX22" s="26"/>
      <c r="EAY22" s="26"/>
      <c r="EAZ22" s="26"/>
      <c r="EBA22" s="26"/>
      <c r="EBB22" s="26"/>
      <c r="EBC22" s="26"/>
      <c r="EBD22" s="26"/>
      <c r="EBE22" s="26"/>
      <c r="EBF22" s="26"/>
      <c r="EBG22" s="26"/>
      <c r="EBH22" s="26"/>
      <c r="EBI22" s="26"/>
      <c r="EBJ22" s="26"/>
      <c r="EBK22" s="26"/>
      <c r="EBL22" s="26"/>
      <c r="EBM22" s="26"/>
      <c r="EBN22" s="26"/>
      <c r="EBO22" s="26"/>
      <c r="EBP22" s="26"/>
      <c r="EBQ22" s="26"/>
      <c r="EBR22" s="26"/>
      <c r="EBS22" s="26"/>
      <c r="EBT22" s="26"/>
      <c r="EBU22" s="26"/>
      <c r="EBV22" s="26"/>
      <c r="EBW22" s="26"/>
      <c r="EBX22" s="26"/>
      <c r="EBY22" s="26"/>
      <c r="EBZ22" s="26"/>
      <c r="ECA22" s="26"/>
      <c r="ECB22" s="26"/>
      <c r="ECC22" s="26"/>
      <c r="ECD22" s="26"/>
      <c r="ECE22" s="26"/>
      <c r="ECF22" s="26"/>
      <c r="ECG22" s="26"/>
      <c r="ECH22" s="26"/>
      <c r="ECI22" s="26"/>
      <c r="ECJ22" s="26"/>
      <c r="ECK22" s="26"/>
      <c r="ECL22" s="26"/>
      <c r="ECM22" s="26"/>
      <c r="ECN22" s="26"/>
      <c r="ECO22" s="26"/>
      <c r="ECP22" s="26"/>
      <c r="ECQ22" s="26"/>
      <c r="ECR22" s="26"/>
      <c r="ECS22" s="26"/>
      <c r="ECT22" s="26"/>
      <c r="ECU22" s="26"/>
      <c r="ECV22" s="26"/>
      <c r="ECW22" s="26"/>
      <c r="ECX22" s="26"/>
      <c r="ECY22" s="26"/>
      <c r="ECZ22" s="26"/>
      <c r="EDA22" s="26"/>
      <c r="EDB22" s="26"/>
      <c r="EDC22" s="26"/>
      <c r="EDD22" s="26"/>
      <c r="EDE22" s="26"/>
      <c r="EDF22" s="26"/>
      <c r="EDG22" s="26"/>
      <c r="EDH22" s="26"/>
      <c r="EDI22" s="26"/>
      <c r="EDJ22" s="26"/>
      <c r="EDK22" s="26"/>
      <c r="EDL22" s="26"/>
      <c r="EDM22" s="26"/>
      <c r="EDN22" s="26"/>
      <c r="EDO22" s="26"/>
      <c r="EDP22" s="26"/>
      <c r="EDQ22" s="26"/>
      <c r="EDR22" s="26"/>
      <c r="EDS22" s="26"/>
      <c r="EDT22" s="26"/>
      <c r="EDU22" s="26"/>
      <c r="EDV22" s="26"/>
      <c r="EDW22" s="26"/>
      <c r="EDX22" s="26"/>
      <c r="EDY22" s="26"/>
      <c r="EDZ22" s="26"/>
      <c r="EEA22" s="26"/>
      <c r="EEB22" s="26"/>
      <c r="EEC22" s="26"/>
      <c r="EED22" s="26"/>
      <c r="EEE22" s="26"/>
      <c r="EEF22" s="26"/>
      <c r="EEG22" s="26"/>
      <c r="EEH22" s="26"/>
      <c r="EEI22" s="26"/>
      <c r="EEJ22" s="26"/>
      <c r="EEK22" s="26"/>
      <c r="EEL22" s="26"/>
      <c r="EEM22" s="26"/>
      <c r="EEN22" s="26"/>
      <c r="EEO22" s="26"/>
      <c r="EEP22" s="26"/>
      <c r="EEQ22" s="26"/>
      <c r="EER22" s="26"/>
      <c r="EES22" s="26"/>
      <c r="EET22" s="26"/>
      <c r="EEU22" s="26"/>
      <c r="EEV22" s="26"/>
      <c r="EEW22" s="26"/>
      <c r="EEX22" s="26"/>
      <c r="EEY22" s="26"/>
      <c r="EEZ22" s="26"/>
      <c r="EFA22" s="26"/>
      <c r="EFB22" s="26"/>
      <c r="EFC22" s="26"/>
      <c r="EFD22" s="26"/>
      <c r="EFE22" s="26"/>
      <c r="EFF22" s="26"/>
      <c r="EFG22" s="26"/>
      <c r="EFH22" s="26"/>
      <c r="EFI22" s="26"/>
      <c r="EFJ22" s="26"/>
      <c r="EFK22" s="26"/>
      <c r="EFL22" s="26"/>
      <c r="EFM22" s="26"/>
      <c r="EFN22" s="26"/>
      <c r="EFO22" s="26"/>
      <c r="EFP22" s="26"/>
      <c r="EFQ22" s="26"/>
      <c r="EFR22" s="26"/>
      <c r="EFS22" s="26"/>
      <c r="EFT22" s="26"/>
      <c r="EFU22" s="26"/>
      <c r="EFV22" s="26"/>
      <c r="EFW22" s="26"/>
      <c r="EFX22" s="26"/>
      <c r="EFY22" s="26"/>
      <c r="EFZ22" s="26"/>
      <c r="EGA22" s="26"/>
      <c r="EGB22" s="26"/>
      <c r="EGC22" s="26"/>
      <c r="EGD22" s="26"/>
      <c r="EGE22" s="26"/>
      <c r="EGF22" s="26"/>
      <c r="EGG22" s="26"/>
      <c r="EGH22" s="26"/>
      <c r="EGI22" s="26"/>
      <c r="EGJ22" s="26"/>
      <c r="EGK22" s="26"/>
      <c r="EGL22" s="26"/>
      <c r="EGM22" s="26"/>
      <c r="EGN22" s="26"/>
      <c r="EGO22" s="26"/>
      <c r="EGP22" s="26"/>
      <c r="EGQ22" s="26"/>
      <c r="EGR22" s="26"/>
      <c r="EGS22" s="26"/>
      <c r="EGT22" s="26"/>
      <c r="EGU22" s="26"/>
      <c r="EGV22" s="26"/>
      <c r="EGW22" s="26"/>
      <c r="EGX22" s="26"/>
      <c r="EGY22" s="26"/>
      <c r="EGZ22" s="26"/>
      <c r="EHA22" s="26"/>
      <c r="EHB22" s="26"/>
      <c r="EHC22" s="26"/>
      <c r="EHD22" s="26"/>
      <c r="EHE22" s="26"/>
      <c r="EHF22" s="26"/>
      <c r="EHG22" s="26"/>
      <c r="EHH22" s="26"/>
      <c r="EHI22" s="26"/>
      <c r="EHJ22" s="26"/>
      <c r="EHK22" s="26"/>
      <c r="EHL22" s="26"/>
      <c r="EHM22" s="26"/>
      <c r="EHN22" s="26"/>
      <c r="EHO22" s="26"/>
      <c r="EHP22" s="26"/>
      <c r="EHQ22" s="26"/>
      <c r="EHR22" s="26"/>
      <c r="EHS22" s="26"/>
      <c r="EHT22" s="26"/>
      <c r="EHU22" s="26"/>
      <c r="EHV22" s="26"/>
      <c r="EHW22" s="26"/>
      <c r="EHX22" s="26"/>
      <c r="EHY22" s="26"/>
      <c r="EHZ22" s="26"/>
      <c r="EIA22" s="26"/>
      <c r="EIB22" s="26"/>
      <c r="EIC22" s="26"/>
      <c r="EID22" s="26"/>
      <c r="EIE22" s="26"/>
      <c r="EIF22" s="26"/>
      <c r="EIG22" s="26"/>
      <c r="EIH22" s="26"/>
      <c r="EII22" s="26"/>
      <c r="EIJ22" s="26"/>
      <c r="EIK22" s="26"/>
      <c r="EIL22" s="26"/>
      <c r="EIM22" s="26"/>
      <c r="EIN22" s="26"/>
      <c r="EIO22" s="26"/>
      <c r="EIP22" s="26"/>
      <c r="EIQ22" s="26"/>
      <c r="EIR22" s="26"/>
      <c r="EIS22" s="26"/>
      <c r="EIT22" s="26"/>
      <c r="EIU22" s="26"/>
      <c r="EIV22" s="26"/>
      <c r="EIW22" s="26"/>
      <c r="EIX22" s="26"/>
      <c r="EIY22" s="26"/>
      <c r="EIZ22" s="26"/>
      <c r="EJA22" s="26"/>
      <c r="EJB22" s="26"/>
      <c r="EJC22" s="26"/>
      <c r="EJD22" s="26"/>
      <c r="EJE22" s="26"/>
      <c r="EJF22" s="26"/>
      <c r="EJG22" s="26"/>
      <c r="EJH22" s="26"/>
      <c r="EJI22" s="26"/>
      <c r="EJJ22" s="26"/>
      <c r="EJK22" s="26"/>
      <c r="EJL22" s="26"/>
      <c r="EJM22" s="26"/>
      <c r="EJN22" s="26"/>
      <c r="EJO22" s="26"/>
      <c r="EJP22" s="26"/>
      <c r="EJQ22" s="26"/>
      <c r="EJR22" s="26"/>
      <c r="EJS22" s="26"/>
      <c r="EJT22" s="26"/>
      <c r="EJU22" s="26"/>
      <c r="EJV22" s="26"/>
      <c r="EJW22" s="26"/>
      <c r="EJX22" s="26"/>
      <c r="EJY22" s="26"/>
      <c r="EJZ22" s="26"/>
      <c r="EKA22" s="26"/>
      <c r="EKB22" s="26"/>
      <c r="EKC22" s="26"/>
      <c r="EKD22" s="26"/>
      <c r="EKE22" s="26"/>
      <c r="EKF22" s="26"/>
      <c r="EKG22" s="26"/>
      <c r="EKH22" s="26"/>
      <c r="EKI22" s="26"/>
      <c r="EKJ22" s="26"/>
      <c r="EKK22" s="26"/>
      <c r="EKL22" s="26"/>
      <c r="EKM22" s="26"/>
      <c r="EKN22" s="26"/>
      <c r="EKO22" s="26"/>
      <c r="EKP22" s="26"/>
      <c r="EKQ22" s="26"/>
      <c r="EKR22" s="26"/>
      <c r="EKS22" s="26"/>
      <c r="EKT22" s="26"/>
      <c r="EKU22" s="26"/>
      <c r="EKV22" s="26"/>
      <c r="EKW22" s="26"/>
      <c r="EKX22" s="26"/>
      <c r="EKY22" s="26"/>
      <c r="EKZ22" s="26"/>
      <c r="ELA22" s="26"/>
      <c r="ELB22" s="26"/>
      <c r="ELC22" s="26"/>
      <c r="ELD22" s="26"/>
      <c r="ELE22" s="26"/>
      <c r="ELF22" s="26"/>
      <c r="ELG22" s="26"/>
      <c r="ELH22" s="26"/>
      <c r="ELI22" s="26"/>
      <c r="ELJ22" s="26"/>
      <c r="ELK22" s="26"/>
      <c r="ELL22" s="26"/>
      <c r="ELM22" s="26"/>
      <c r="ELN22" s="26"/>
      <c r="ELO22" s="26"/>
      <c r="ELP22" s="26"/>
      <c r="ELQ22" s="26"/>
      <c r="ELR22" s="26"/>
      <c r="ELS22" s="26"/>
      <c r="ELT22" s="26"/>
      <c r="ELU22" s="26"/>
      <c r="ELV22" s="26"/>
      <c r="ELW22" s="26"/>
      <c r="ELX22" s="26"/>
      <c r="ELY22" s="26"/>
      <c r="ELZ22" s="26"/>
      <c r="EMA22" s="26"/>
      <c r="EMB22" s="26"/>
      <c r="EMC22" s="26"/>
      <c r="EMD22" s="26"/>
      <c r="EME22" s="26"/>
      <c r="EMF22" s="26"/>
      <c r="EMG22" s="26"/>
      <c r="EMH22" s="26"/>
      <c r="EMI22" s="26"/>
      <c r="EMJ22" s="26"/>
      <c r="EMK22" s="26"/>
      <c r="EML22" s="26"/>
      <c r="EMM22" s="26"/>
      <c r="EMN22" s="26"/>
      <c r="EMO22" s="26"/>
      <c r="EMP22" s="26"/>
      <c r="EMQ22" s="26"/>
      <c r="EMR22" s="26"/>
      <c r="EMS22" s="26"/>
      <c r="EMT22" s="26"/>
      <c r="EMU22" s="26"/>
      <c r="EMV22" s="26"/>
      <c r="EMW22" s="26"/>
      <c r="EMX22" s="26"/>
      <c r="EMY22" s="26"/>
      <c r="EMZ22" s="26"/>
      <c r="ENA22" s="26"/>
      <c r="ENB22" s="26"/>
      <c r="ENC22" s="26"/>
      <c r="END22" s="26"/>
      <c r="ENE22" s="26"/>
      <c r="ENF22" s="26"/>
      <c r="ENG22" s="26"/>
      <c r="ENH22" s="26"/>
      <c r="ENI22" s="26"/>
      <c r="ENJ22" s="26"/>
      <c r="ENK22" s="26"/>
      <c r="ENL22" s="26"/>
      <c r="ENM22" s="26"/>
      <c r="ENN22" s="26"/>
      <c r="ENO22" s="26"/>
      <c r="ENP22" s="26"/>
      <c r="ENQ22" s="26"/>
      <c r="ENR22" s="26"/>
      <c r="ENS22" s="26"/>
      <c r="ENT22" s="26"/>
      <c r="ENU22" s="26"/>
      <c r="ENV22" s="26"/>
      <c r="ENW22" s="26"/>
      <c r="ENX22" s="26"/>
      <c r="ENY22" s="26"/>
      <c r="ENZ22" s="26"/>
      <c r="EOA22" s="26"/>
      <c r="EOB22" s="26"/>
      <c r="EOC22" s="26"/>
      <c r="EOD22" s="26"/>
      <c r="EOE22" s="26"/>
      <c r="EOF22" s="26"/>
      <c r="EOG22" s="26"/>
      <c r="EOH22" s="26"/>
      <c r="EOI22" s="26"/>
      <c r="EOJ22" s="26"/>
      <c r="EOK22" s="26"/>
      <c r="EOL22" s="26"/>
      <c r="EOM22" s="26"/>
      <c r="EON22" s="26"/>
      <c r="EOO22" s="26"/>
      <c r="EOP22" s="26"/>
      <c r="EOQ22" s="26"/>
      <c r="EOR22" s="26"/>
      <c r="EOS22" s="26"/>
      <c r="EOT22" s="26"/>
      <c r="EOU22" s="26"/>
      <c r="EOV22" s="26"/>
      <c r="EOW22" s="26"/>
      <c r="EOX22" s="26"/>
      <c r="EOY22" s="26"/>
      <c r="EOZ22" s="26"/>
      <c r="EPA22" s="26"/>
      <c r="EPB22" s="26"/>
      <c r="EPC22" s="26"/>
      <c r="EPD22" s="26"/>
      <c r="EPE22" s="26"/>
      <c r="EPF22" s="26"/>
      <c r="EPG22" s="26"/>
      <c r="EPH22" s="26"/>
      <c r="EPI22" s="26"/>
      <c r="EPJ22" s="26"/>
      <c r="EPK22" s="26"/>
      <c r="EPL22" s="26"/>
      <c r="EPM22" s="26"/>
      <c r="EPN22" s="26"/>
      <c r="EPO22" s="26"/>
      <c r="EPP22" s="26"/>
      <c r="EPQ22" s="26"/>
      <c r="EPR22" s="26"/>
      <c r="EPS22" s="26"/>
      <c r="EPT22" s="26"/>
      <c r="EPU22" s="26"/>
      <c r="EPV22" s="26"/>
      <c r="EPW22" s="26"/>
      <c r="EPX22" s="26"/>
      <c r="EPY22" s="26"/>
      <c r="EPZ22" s="26"/>
      <c r="EQA22" s="26"/>
      <c r="EQB22" s="26"/>
      <c r="EQC22" s="26"/>
      <c r="EQD22" s="26"/>
      <c r="EQE22" s="26"/>
      <c r="EQF22" s="26"/>
      <c r="EQG22" s="26"/>
      <c r="EQH22" s="26"/>
      <c r="EQI22" s="26"/>
      <c r="EQJ22" s="26"/>
      <c r="EQK22" s="26"/>
      <c r="EQL22" s="26"/>
      <c r="EQM22" s="26"/>
      <c r="EQN22" s="26"/>
      <c r="EQO22" s="26"/>
      <c r="EQP22" s="26"/>
      <c r="EQQ22" s="26"/>
      <c r="EQR22" s="26"/>
      <c r="EQS22" s="26"/>
      <c r="EQT22" s="26"/>
      <c r="EQU22" s="26"/>
      <c r="EQV22" s="26"/>
      <c r="EQW22" s="26"/>
      <c r="EQX22" s="26"/>
      <c r="EQY22" s="26"/>
      <c r="EQZ22" s="26"/>
      <c r="ERA22" s="26"/>
      <c r="ERB22" s="26"/>
      <c r="ERC22" s="26"/>
      <c r="ERD22" s="26"/>
      <c r="ERE22" s="26"/>
      <c r="ERF22" s="26"/>
      <c r="ERG22" s="26"/>
      <c r="ERH22" s="26"/>
      <c r="ERI22" s="26"/>
      <c r="ERJ22" s="26"/>
      <c r="ERK22" s="26"/>
      <c r="ERL22" s="26"/>
      <c r="ERM22" s="26"/>
      <c r="ERN22" s="26"/>
      <c r="ERO22" s="26"/>
      <c r="ERP22" s="26"/>
      <c r="ERQ22" s="26"/>
      <c r="ERR22" s="26"/>
      <c r="ERS22" s="26"/>
      <c r="ERT22" s="26"/>
      <c r="ERU22" s="26"/>
      <c r="ERV22" s="26"/>
      <c r="ERW22" s="26"/>
      <c r="ERX22" s="26"/>
      <c r="ERY22" s="26"/>
      <c r="ERZ22" s="26"/>
      <c r="ESA22" s="26"/>
      <c r="ESB22" s="26"/>
      <c r="ESC22" s="26"/>
      <c r="ESD22" s="26"/>
      <c r="ESE22" s="26"/>
      <c r="ESF22" s="26"/>
      <c r="ESG22" s="26"/>
      <c r="ESH22" s="26"/>
      <c r="ESI22" s="26"/>
      <c r="ESJ22" s="26"/>
      <c r="ESK22" s="26"/>
      <c r="ESL22" s="26"/>
      <c r="ESM22" s="26"/>
      <c r="ESN22" s="26"/>
      <c r="ESO22" s="26"/>
      <c r="ESP22" s="26"/>
      <c r="ESQ22" s="26"/>
      <c r="ESR22" s="26"/>
      <c r="ESS22" s="26"/>
      <c r="EST22" s="26"/>
      <c r="ESU22" s="26"/>
      <c r="ESV22" s="26"/>
      <c r="ESW22" s="26"/>
      <c r="ESX22" s="26"/>
      <c r="ESY22" s="26"/>
      <c r="ESZ22" s="26"/>
      <c r="ETA22" s="26"/>
      <c r="ETB22" s="26"/>
      <c r="ETC22" s="26"/>
      <c r="ETD22" s="26"/>
      <c r="ETE22" s="26"/>
      <c r="ETF22" s="26"/>
      <c r="ETG22" s="26"/>
      <c r="ETH22" s="26"/>
      <c r="ETI22" s="26"/>
      <c r="ETJ22" s="26"/>
      <c r="ETK22" s="26"/>
      <c r="ETL22" s="26"/>
      <c r="ETM22" s="26"/>
      <c r="ETN22" s="26"/>
      <c r="ETO22" s="26"/>
      <c r="ETP22" s="26"/>
      <c r="ETQ22" s="26"/>
      <c r="ETR22" s="26"/>
      <c r="ETS22" s="26"/>
      <c r="ETT22" s="26"/>
      <c r="ETU22" s="26"/>
      <c r="ETV22" s="26"/>
      <c r="ETW22" s="26"/>
      <c r="ETX22" s="26"/>
      <c r="ETY22" s="26"/>
      <c r="ETZ22" s="26"/>
      <c r="EUA22" s="26"/>
      <c r="EUB22" s="26"/>
      <c r="EUC22" s="26"/>
      <c r="EUD22" s="26"/>
      <c r="EUE22" s="26"/>
      <c r="EUF22" s="26"/>
      <c r="EUG22" s="26"/>
      <c r="EUH22" s="26"/>
      <c r="EUI22" s="26"/>
      <c r="EUJ22" s="26"/>
      <c r="EUK22" s="26"/>
      <c r="EUL22" s="26"/>
      <c r="EUM22" s="26"/>
      <c r="EUN22" s="26"/>
      <c r="EUO22" s="26"/>
      <c r="EUP22" s="26"/>
      <c r="EUQ22" s="26"/>
      <c r="EUR22" s="26"/>
      <c r="EUS22" s="26"/>
      <c r="EUT22" s="26"/>
      <c r="EUU22" s="26"/>
      <c r="EUV22" s="26"/>
      <c r="EUW22" s="26"/>
      <c r="EUX22" s="26"/>
      <c r="EUY22" s="26"/>
      <c r="EUZ22" s="26"/>
      <c r="EVA22" s="26"/>
      <c r="EVB22" s="26"/>
      <c r="EVC22" s="26"/>
      <c r="EVD22" s="26"/>
      <c r="EVE22" s="26"/>
      <c r="EVF22" s="26"/>
      <c r="EVG22" s="26"/>
      <c r="EVH22" s="26"/>
      <c r="EVI22" s="26"/>
      <c r="EVJ22" s="26"/>
      <c r="EVK22" s="26"/>
      <c r="EVL22" s="26"/>
      <c r="EVM22" s="26"/>
      <c r="EVN22" s="26"/>
      <c r="EVO22" s="26"/>
      <c r="EVP22" s="26"/>
      <c r="EVQ22" s="26"/>
      <c r="EVR22" s="26"/>
      <c r="EVS22" s="26"/>
      <c r="EVT22" s="26"/>
      <c r="EVU22" s="26"/>
      <c r="EVV22" s="26"/>
      <c r="EVW22" s="26"/>
      <c r="EVX22" s="26"/>
      <c r="EVY22" s="26"/>
      <c r="EVZ22" s="26"/>
      <c r="EWA22" s="26"/>
      <c r="EWB22" s="26"/>
      <c r="EWC22" s="26"/>
      <c r="EWD22" s="26"/>
      <c r="EWE22" s="26"/>
      <c r="EWF22" s="26"/>
      <c r="EWG22" s="26"/>
      <c r="EWH22" s="26"/>
      <c r="EWI22" s="26"/>
      <c r="EWJ22" s="26"/>
      <c r="EWK22" s="26"/>
      <c r="EWL22" s="26"/>
      <c r="EWM22" s="26"/>
      <c r="EWN22" s="26"/>
      <c r="EWO22" s="26"/>
      <c r="EWP22" s="26"/>
      <c r="EWQ22" s="26"/>
      <c r="EWR22" s="26"/>
      <c r="EWS22" s="26"/>
      <c r="EWT22" s="26"/>
      <c r="EWU22" s="26"/>
      <c r="EWV22" s="26"/>
      <c r="EWW22" s="26"/>
      <c r="EWX22" s="26"/>
      <c r="EWY22" s="26"/>
      <c r="EWZ22" s="26"/>
      <c r="EXA22" s="26"/>
      <c r="EXB22" s="26"/>
      <c r="EXC22" s="26"/>
      <c r="EXD22" s="26"/>
      <c r="EXE22" s="26"/>
      <c r="EXF22" s="26"/>
      <c r="EXG22" s="26"/>
      <c r="EXH22" s="26"/>
      <c r="EXI22" s="26"/>
      <c r="EXJ22" s="26"/>
      <c r="EXK22" s="26"/>
      <c r="EXL22" s="26"/>
      <c r="EXM22" s="26"/>
      <c r="EXN22" s="26"/>
      <c r="EXO22" s="26"/>
      <c r="EXP22" s="26"/>
      <c r="EXQ22" s="26"/>
      <c r="EXR22" s="26"/>
      <c r="EXS22" s="26"/>
      <c r="EXT22" s="26"/>
      <c r="EXU22" s="26"/>
      <c r="EXV22" s="26"/>
      <c r="EXW22" s="26"/>
      <c r="EXX22" s="26"/>
      <c r="EXY22" s="26"/>
      <c r="EXZ22" s="26"/>
      <c r="EYA22" s="26"/>
      <c r="EYB22" s="26"/>
      <c r="EYC22" s="26"/>
      <c r="EYD22" s="26"/>
      <c r="EYE22" s="26"/>
      <c r="EYF22" s="26"/>
      <c r="EYG22" s="26"/>
      <c r="EYH22" s="26"/>
      <c r="EYI22" s="26"/>
      <c r="EYJ22" s="26"/>
      <c r="EYK22" s="26"/>
      <c r="EYL22" s="26"/>
      <c r="EYM22" s="26"/>
      <c r="EYN22" s="26"/>
      <c r="EYO22" s="26"/>
      <c r="EYP22" s="26"/>
      <c r="EYQ22" s="26"/>
      <c r="EYR22" s="26"/>
      <c r="EYS22" s="26"/>
      <c r="EYT22" s="26"/>
      <c r="EYU22" s="26"/>
      <c r="EYV22" s="26"/>
      <c r="EYW22" s="26"/>
      <c r="EYX22" s="26"/>
      <c r="EYY22" s="26"/>
      <c r="EYZ22" s="26"/>
      <c r="EZA22" s="26"/>
      <c r="EZB22" s="26"/>
      <c r="EZC22" s="26"/>
      <c r="EZD22" s="26"/>
      <c r="EZE22" s="26"/>
      <c r="EZF22" s="26"/>
      <c r="EZG22" s="26"/>
      <c r="EZH22" s="26"/>
      <c r="EZI22" s="26"/>
      <c r="EZJ22" s="26"/>
      <c r="EZK22" s="26"/>
      <c r="EZL22" s="26"/>
      <c r="EZM22" s="26"/>
      <c r="EZN22" s="26"/>
      <c r="EZO22" s="26"/>
      <c r="EZP22" s="26"/>
      <c r="EZQ22" s="26"/>
      <c r="EZR22" s="26"/>
      <c r="EZS22" s="26"/>
      <c r="EZT22" s="26"/>
      <c r="EZU22" s="26"/>
      <c r="EZV22" s="26"/>
      <c r="EZW22" s="26"/>
      <c r="EZX22" s="26"/>
      <c r="EZY22" s="26"/>
      <c r="EZZ22" s="26"/>
      <c r="FAA22" s="26"/>
      <c r="FAB22" s="26"/>
      <c r="FAC22" s="26"/>
      <c r="FAD22" s="26"/>
      <c r="FAE22" s="26"/>
      <c r="FAF22" s="26"/>
      <c r="FAG22" s="26"/>
      <c r="FAH22" s="26"/>
      <c r="FAI22" s="26"/>
      <c r="FAJ22" s="26"/>
      <c r="FAK22" s="26"/>
      <c r="FAL22" s="26"/>
      <c r="FAM22" s="26"/>
      <c r="FAN22" s="26"/>
      <c r="FAO22" s="26"/>
      <c r="FAP22" s="26"/>
      <c r="FAQ22" s="26"/>
      <c r="FAR22" s="26"/>
      <c r="FAS22" s="26"/>
      <c r="FAT22" s="26"/>
      <c r="FAU22" s="26"/>
      <c r="FAV22" s="26"/>
      <c r="FAW22" s="26"/>
      <c r="FAX22" s="26"/>
      <c r="FAY22" s="26"/>
      <c r="FAZ22" s="26"/>
      <c r="FBA22" s="26"/>
      <c r="FBB22" s="26"/>
      <c r="FBC22" s="26"/>
      <c r="FBD22" s="26"/>
      <c r="FBE22" s="26"/>
      <c r="FBF22" s="26"/>
      <c r="FBG22" s="26"/>
      <c r="FBH22" s="26"/>
      <c r="FBI22" s="26"/>
      <c r="FBJ22" s="26"/>
      <c r="FBK22" s="26"/>
      <c r="FBL22" s="26"/>
      <c r="FBM22" s="26"/>
      <c r="FBN22" s="26"/>
      <c r="FBO22" s="26"/>
      <c r="FBP22" s="26"/>
      <c r="FBQ22" s="26"/>
      <c r="FBR22" s="26"/>
      <c r="FBS22" s="26"/>
      <c r="FBT22" s="26"/>
      <c r="FBU22" s="26"/>
      <c r="FBV22" s="26"/>
      <c r="FBW22" s="26"/>
      <c r="FBX22" s="26"/>
      <c r="FBY22" s="26"/>
      <c r="FBZ22" s="26"/>
      <c r="FCA22" s="26"/>
      <c r="FCB22" s="26"/>
      <c r="FCC22" s="26"/>
      <c r="FCD22" s="26"/>
      <c r="FCE22" s="26"/>
      <c r="FCF22" s="26"/>
      <c r="FCG22" s="26"/>
      <c r="FCH22" s="26"/>
      <c r="FCI22" s="26"/>
      <c r="FCJ22" s="26"/>
      <c r="FCK22" s="26"/>
      <c r="FCL22" s="26"/>
      <c r="FCM22" s="26"/>
      <c r="FCN22" s="26"/>
      <c r="FCO22" s="26"/>
      <c r="FCP22" s="26"/>
      <c r="FCQ22" s="26"/>
      <c r="FCR22" s="26"/>
      <c r="FCS22" s="26"/>
      <c r="FCT22" s="26"/>
      <c r="FCU22" s="26"/>
      <c r="FCV22" s="26"/>
      <c r="FCW22" s="26"/>
      <c r="FCX22" s="26"/>
      <c r="FCY22" s="26"/>
      <c r="FCZ22" s="26"/>
      <c r="FDA22" s="26"/>
      <c r="FDB22" s="26"/>
      <c r="FDC22" s="26"/>
      <c r="FDD22" s="26"/>
      <c r="FDE22" s="26"/>
      <c r="FDF22" s="26"/>
      <c r="FDG22" s="26"/>
      <c r="FDH22" s="26"/>
      <c r="FDI22" s="26"/>
      <c r="FDJ22" s="26"/>
      <c r="FDK22" s="26"/>
      <c r="FDL22" s="26"/>
      <c r="FDM22" s="26"/>
      <c r="FDN22" s="26"/>
      <c r="FDO22" s="26"/>
      <c r="FDP22" s="26"/>
      <c r="FDQ22" s="26"/>
      <c r="FDR22" s="26"/>
      <c r="FDS22" s="26"/>
      <c r="FDT22" s="26"/>
      <c r="FDU22" s="26"/>
      <c r="FDV22" s="26"/>
      <c r="FDW22" s="26"/>
      <c r="FDX22" s="26"/>
      <c r="FDY22" s="26"/>
      <c r="FDZ22" s="26"/>
      <c r="FEA22" s="26"/>
      <c r="FEB22" s="26"/>
      <c r="FEC22" s="26"/>
      <c r="FED22" s="26"/>
      <c r="FEE22" s="26"/>
      <c r="FEF22" s="26"/>
      <c r="FEG22" s="26"/>
      <c r="FEH22" s="26"/>
      <c r="FEI22" s="26"/>
      <c r="FEJ22" s="26"/>
      <c r="FEK22" s="26"/>
      <c r="FEL22" s="26"/>
      <c r="FEM22" s="26"/>
      <c r="FEN22" s="26"/>
      <c r="FEO22" s="26"/>
      <c r="FEP22" s="26"/>
      <c r="FEQ22" s="26"/>
      <c r="FER22" s="26"/>
      <c r="FES22" s="26"/>
      <c r="FET22" s="26"/>
      <c r="FEU22" s="26"/>
      <c r="FEV22" s="26"/>
      <c r="FEW22" s="26"/>
      <c r="FEX22" s="26"/>
      <c r="FEY22" s="26"/>
      <c r="FEZ22" s="26"/>
      <c r="FFA22" s="26"/>
      <c r="FFB22" s="26"/>
      <c r="FFC22" s="26"/>
      <c r="FFD22" s="26"/>
      <c r="FFE22" s="26"/>
      <c r="FFF22" s="26"/>
      <c r="FFG22" s="26"/>
      <c r="FFH22" s="26"/>
      <c r="FFI22" s="26"/>
      <c r="FFJ22" s="26"/>
      <c r="FFK22" s="26"/>
      <c r="FFL22" s="26"/>
      <c r="FFM22" s="26"/>
      <c r="FFN22" s="26"/>
      <c r="FFO22" s="26"/>
      <c r="FFP22" s="26"/>
      <c r="FFQ22" s="26"/>
      <c r="FFR22" s="26"/>
      <c r="FFS22" s="26"/>
      <c r="FFT22" s="26"/>
      <c r="FFU22" s="26"/>
      <c r="FFV22" s="26"/>
      <c r="FFW22" s="26"/>
      <c r="FFX22" s="26"/>
      <c r="FFY22" s="26"/>
      <c r="FFZ22" s="26"/>
      <c r="FGA22" s="26"/>
      <c r="FGB22" s="26"/>
      <c r="FGC22" s="26"/>
      <c r="FGD22" s="26"/>
      <c r="FGE22" s="26"/>
      <c r="FGF22" s="26"/>
      <c r="FGG22" s="26"/>
      <c r="FGH22" s="26"/>
      <c r="FGI22" s="26"/>
      <c r="FGJ22" s="26"/>
      <c r="FGK22" s="26"/>
      <c r="FGL22" s="26"/>
      <c r="FGM22" s="26"/>
      <c r="FGN22" s="26"/>
      <c r="FGO22" s="26"/>
      <c r="FGP22" s="26"/>
      <c r="FGQ22" s="26"/>
      <c r="FGR22" s="26"/>
      <c r="FGS22" s="26"/>
      <c r="FGT22" s="26"/>
      <c r="FGU22" s="26"/>
      <c r="FGV22" s="26"/>
      <c r="FGW22" s="26"/>
      <c r="FGX22" s="26"/>
      <c r="FGY22" s="26"/>
      <c r="FGZ22" s="26"/>
      <c r="FHA22" s="26"/>
      <c r="FHB22" s="26"/>
      <c r="FHC22" s="26"/>
      <c r="FHD22" s="26"/>
      <c r="FHE22" s="26"/>
      <c r="FHF22" s="26"/>
      <c r="FHG22" s="26"/>
      <c r="FHH22" s="26"/>
      <c r="FHI22" s="26"/>
      <c r="FHJ22" s="26"/>
      <c r="FHK22" s="26"/>
      <c r="FHL22" s="26"/>
      <c r="FHM22" s="26"/>
      <c r="FHN22" s="26"/>
      <c r="FHO22" s="26"/>
      <c r="FHP22" s="26"/>
      <c r="FHQ22" s="26"/>
      <c r="FHR22" s="26"/>
      <c r="FHS22" s="26"/>
      <c r="FHT22" s="26"/>
      <c r="FHU22" s="26"/>
      <c r="FHV22" s="26"/>
      <c r="FHW22" s="26"/>
      <c r="FHX22" s="26"/>
      <c r="FHY22" s="26"/>
      <c r="FHZ22" s="26"/>
      <c r="FIA22" s="26"/>
      <c r="FIB22" s="26"/>
      <c r="FIC22" s="26"/>
      <c r="FID22" s="26"/>
      <c r="FIE22" s="26"/>
      <c r="FIF22" s="26"/>
      <c r="FIG22" s="26"/>
      <c r="FIH22" s="26"/>
      <c r="FII22" s="26"/>
      <c r="FIJ22" s="26"/>
      <c r="FIK22" s="26"/>
      <c r="FIL22" s="26"/>
      <c r="FIM22" s="26"/>
      <c r="FIN22" s="26"/>
      <c r="FIO22" s="26"/>
      <c r="FIP22" s="26"/>
      <c r="FIQ22" s="26"/>
      <c r="FIR22" s="26"/>
      <c r="FIS22" s="26"/>
      <c r="FIT22" s="26"/>
      <c r="FIU22" s="26"/>
      <c r="FIV22" s="26"/>
      <c r="FIW22" s="26"/>
      <c r="FIX22" s="26"/>
      <c r="FIY22" s="26"/>
      <c r="FIZ22" s="26"/>
      <c r="FJA22" s="26"/>
      <c r="FJB22" s="26"/>
      <c r="FJC22" s="26"/>
      <c r="FJD22" s="26"/>
      <c r="FJE22" s="26"/>
      <c r="FJF22" s="26"/>
      <c r="FJG22" s="26"/>
      <c r="FJH22" s="26"/>
      <c r="FJI22" s="26"/>
      <c r="FJJ22" s="26"/>
      <c r="FJK22" s="26"/>
      <c r="FJL22" s="26"/>
      <c r="FJM22" s="26"/>
      <c r="FJN22" s="26"/>
      <c r="FJO22" s="26"/>
      <c r="FJP22" s="26"/>
      <c r="FJQ22" s="26"/>
      <c r="FJR22" s="26"/>
      <c r="FJS22" s="26"/>
      <c r="FJT22" s="26"/>
      <c r="FJU22" s="26"/>
      <c r="FJV22" s="26"/>
      <c r="FJW22" s="26"/>
      <c r="FJX22" s="26"/>
      <c r="FJY22" s="26"/>
      <c r="FJZ22" s="26"/>
      <c r="FKA22" s="26"/>
      <c r="FKB22" s="26"/>
      <c r="FKC22" s="26"/>
      <c r="FKD22" s="26"/>
      <c r="FKE22" s="26"/>
      <c r="FKF22" s="26"/>
      <c r="FKG22" s="26"/>
      <c r="FKH22" s="26"/>
      <c r="FKI22" s="26"/>
      <c r="FKJ22" s="26"/>
      <c r="FKK22" s="26"/>
      <c r="FKL22" s="26"/>
      <c r="FKM22" s="26"/>
      <c r="FKN22" s="26"/>
      <c r="FKO22" s="26"/>
      <c r="FKP22" s="26"/>
      <c r="FKQ22" s="26"/>
      <c r="FKR22" s="26"/>
      <c r="FKS22" s="26"/>
      <c r="FKT22" s="26"/>
      <c r="FKU22" s="26"/>
      <c r="FKV22" s="26"/>
      <c r="FKW22" s="26"/>
      <c r="FKX22" s="26"/>
      <c r="FKY22" s="26"/>
      <c r="FKZ22" s="26"/>
      <c r="FLA22" s="26"/>
      <c r="FLB22" s="26"/>
      <c r="FLC22" s="26"/>
      <c r="FLD22" s="26"/>
      <c r="FLE22" s="26"/>
      <c r="FLF22" s="26"/>
      <c r="FLG22" s="26"/>
      <c r="FLH22" s="26"/>
      <c r="FLI22" s="26"/>
      <c r="FLJ22" s="26"/>
      <c r="FLK22" s="26"/>
      <c r="FLL22" s="26"/>
      <c r="FLM22" s="26"/>
      <c r="FLN22" s="26"/>
      <c r="FLO22" s="26"/>
      <c r="FLP22" s="26"/>
      <c r="FLQ22" s="26"/>
      <c r="FLR22" s="26"/>
      <c r="FLS22" s="26"/>
      <c r="FLT22" s="26"/>
      <c r="FLU22" s="26"/>
      <c r="FLV22" s="26"/>
      <c r="FLW22" s="26"/>
      <c r="FLX22" s="26"/>
      <c r="FLY22" s="26"/>
      <c r="FLZ22" s="26"/>
      <c r="FMA22" s="26"/>
      <c r="FMB22" s="26"/>
      <c r="FMC22" s="26"/>
      <c r="FMD22" s="26"/>
      <c r="FME22" s="26"/>
      <c r="FMF22" s="26"/>
      <c r="FMG22" s="26"/>
      <c r="FMH22" s="26"/>
      <c r="FMI22" s="26"/>
      <c r="FMJ22" s="26"/>
      <c r="FMK22" s="26"/>
      <c r="FML22" s="26"/>
      <c r="FMM22" s="26"/>
      <c r="FMN22" s="26"/>
      <c r="FMO22" s="26"/>
      <c r="FMP22" s="26"/>
      <c r="FMQ22" s="26"/>
      <c r="FMR22" s="26"/>
      <c r="FMS22" s="26"/>
      <c r="FMT22" s="26"/>
      <c r="FMU22" s="26"/>
      <c r="FMV22" s="26"/>
      <c r="FMW22" s="26"/>
      <c r="FMX22" s="26"/>
      <c r="FMY22" s="26"/>
      <c r="FMZ22" s="26"/>
      <c r="FNA22" s="26"/>
      <c r="FNB22" s="26"/>
      <c r="FNC22" s="26"/>
      <c r="FND22" s="26"/>
      <c r="FNE22" s="26"/>
      <c r="FNF22" s="26"/>
      <c r="FNG22" s="26"/>
      <c r="FNH22" s="26"/>
      <c r="FNI22" s="26"/>
      <c r="FNJ22" s="26"/>
      <c r="FNK22" s="26"/>
      <c r="FNL22" s="26"/>
      <c r="FNM22" s="26"/>
      <c r="FNN22" s="26"/>
      <c r="FNO22" s="26"/>
      <c r="FNP22" s="26"/>
      <c r="FNQ22" s="26"/>
      <c r="FNR22" s="26"/>
      <c r="FNS22" s="26"/>
      <c r="FNT22" s="26"/>
      <c r="FNU22" s="26"/>
      <c r="FNV22" s="26"/>
      <c r="FNW22" s="26"/>
      <c r="FNX22" s="26"/>
      <c r="FNY22" s="26"/>
      <c r="FNZ22" s="26"/>
      <c r="FOA22" s="26"/>
      <c r="FOB22" s="26"/>
      <c r="FOC22" s="26"/>
      <c r="FOD22" s="26"/>
      <c r="FOE22" s="26"/>
      <c r="FOF22" s="26"/>
      <c r="FOG22" s="26"/>
      <c r="FOH22" s="26"/>
      <c r="FOI22" s="26"/>
      <c r="FOJ22" s="26"/>
      <c r="FOK22" s="26"/>
      <c r="FOL22" s="26"/>
      <c r="FOM22" s="26"/>
      <c r="FON22" s="26"/>
      <c r="FOO22" s="26"/>
      <c r="FOP22" s="26"/>
      <c r="FOQ22" s="26"/>
      <c r="FOR22" s="26"/>
      <c r="FOS22" s="26"/>
      <c r="FOT22" s="26"/>
      <c r="FOU22" s="26"/>
      <c r="FOV22" s="26"/>
      <c r="FOW22" s="26"/>
      <c r="FOX22" s="26"/>
      <c r="FOY22" s="26"/>
      <c r="FOZ22" s="26"/>
      <c r="FPA22" s="26"/>
      <c r="FPB22" s="26"/>
      <c r="FPC22" s="26"/>
      <c r="FPD22" s="26"/>
      <c r="FPE22" s="26"/>
      <c r="FPF22" s="26"/>
      <c r="FPG22" s="26"/>
      <c r="FPH22" s="26"/>
      <c r="FPI22" s="26"/>
      <c r="FPJ22" s="26"/>
      <c r="FPK22" s="26"/>
      <c r="FPL22" s="26"/>
      <c r="FPM22" s="26"/>
      <c r="FPN22" s="26"/>
      <c r="FPO22" s="26"/>
      <c r="FPP22" s="26"/>
      <c r="FPQ22" s="26"/>
      <c r="FPR22" s="26"/>
      <c r="FPS22" s="26"/>
      <c r="FPT22" s="26"/>
      <c r="FPU22" s="26"/>
      <c r="FPV22" s="26"/>
      <c r="FPW22" s="26"/>
      <c r="FPX22" s="26"/>
      <c r="FPY22" s="26"/>
      <c r="FPZ22" s="26"/>
      <c r="FQA22" s="26"/>
      <c r="FQB22" s="26"/>
      <c r="FQC22" s="26"/>
      <c r="FQD22" s="26"/>
      <c r="FQE22" s="26"/>
      <c r="FQF22" s="26"/>
      <c r="FQG22" s="26"/>
      <c r="FQH22" s="26"/>
      <c r="FQI22" s="26"/>
      <c r="FQJ22" s="26"/>
      <c r="FQK22" s="26"/>
      <c r="FQL22" s="26"/>
      <c r="FQM22" s="26"/>
      <c r="FQN22" s="26"/>
      <c r="FQO22" s="26"/>
      <c r="FQP22" s="26"/>
      <c r="FQQ22" s="26"/>
      <c r="FQR22" s="26"/>
      <c r="FQS22" s="26"/>
      <c r="FQT22" s="26"/>
      <c r="FQU22" s="26"/>
      <c r="FQV22" s="26"/>
      <c r="FQW22" s="26"/>
      <c r="FQX22" s="26"/>
      <c r="FQY22" s="26"/>
      <c r="FQZ22" s="26"/>
      <c r="FRA22" s="26"/>
      <c r="FRB22" s="26"/>
      <c r="FRC22" s="26"/>
      <c r="FRD22" s="26"/>
      <c r="FRE22" s="26"/>
      <c r="FRF22" s="26"/>
      <c r="FRG22" s="26"/>
      <c r="FRH22" s="26"/>
      <c r="FRI22" s="26"/>
      <c r="FRJ22" s="26"/>
      <c r="FRK22" s="26"/>
      <c r="FRL22" s="26"/>
      <c r="FRM22" s="26"/>
      <c r="FRN22" s="26"/>
      <c r="FRO22" s="26"/>
      <c r="FRP22" s="26"/>
      <c r="FRQ22" s="26"/>
      <c r="FRR22" s="26"/>
      <c r="FRS22" s="26"/>
      <c r="FRT22" s="26"/>
      <c r="FRU22" s="26"/>
      <c r="FRV22" s="26"/>
      <c r="FRW22" s="26"/>
      <c r="FRX22" s="26"/>
      <c r="FRY22" s="26"/>
      <c r="FRZ22" s="26"/>
      <c r="FSA22" s="26"/>
      <c r="FSB22" s="26"/>
      <c r="FSC22" s="26"/>
      <c r="FSD22" s="26"/>
      <c r="FSE22" s="26"/>
      <c r="FSF22" s="26"/>
      <c r="FSG22" s="26"/>
      <c r="FSH22" s="26"/>
      <c r="FSI22" s="26"/>
      <c r="FSJ22" s="26"/>
      <c r="FSK22" s="26"/>
      <c r="FSL22" s="26"/>
      <c r="FSM22" s="26"/>
      <c r="FSN22" s="26"/>
      <c r="FSO22" s="26"/>
      <c r="FSP22" s="26"/>
      <c r="FSQ22" s="26"/>
      <c r="FSR22" s="26"/>
      <c r="FSS22" s="26"/>
      <c r="FST22" s="26"/>
      <c r="FSU22" s="26"/>
      <c r="FSV22" s="26"/>
      <c r="FSW22" s="26"/>
      <c r="FSX22" s="26"/>
      <c r="FSY22" s="26"/>
      <c r="FSZ22" s="26"/>
      <c r="FTA22" s="26"/>
      <c r="FTB22" s="26"/>
      <c r="FTC22" s="26"/>
      <c r="FTD22" s="26"/>
      <c r="FTE22" s="26"/>
      <c r="FTF22" s="26"/>
      <c r="FTG22" s="26"/>
      <c r="FTH22" s="26"/>
      <c r="FTI22" s="26"/>
      <c r="FTJ22" s="26"/>
      <c r="FTK22" s="26"/>
      <c r="FTL22" s="26"/>
      <c r="FTM22" s="26"/>
      <c r="FTN22" s="26"/>
      <c r="FTO22" s="26"/>
      <c r="FTP22" s="26"/>
      <c r="FTQ22" s="26"/>
      <c r="FTR22" s="26"/>
      <c r="FTS22" s="26"/>
      <c r="FTT22" s="26"/>
      <c r="FTU22" s="26"/>
      <c r="FTV22" s="26"/>
      <c r="FTW22" s="26"/>
      <c r="FTX22" s="26"/>
      <c r="FTY22" s="26"/>
      <c r="FTZ22" s="26"/>
      <c r="FUA22" s="26"/>
      <c r="FUB22" s="26"/>
      <c r="FUC22" s="26"/>
      <c r="FUD22" s="26"/>
      <c r="FUE22" s="26"/>
      <c r="FUF22" s="26"/>
      <c r="FUG22" s="26"/>
      <c r="FUH22" s="26"/>
      <c r="FUI22" s="26"/>
      <c r="FUJ22" s="26"/>
      <c r="FUK22" s="26"/>
      <c r="FUL22" s="26"/>
      <c r="FUM22" s="26"/>
      <c r="FUN22" s="26"/>
      <c r="FUO22" s="26"/>
      <c r="FUP22" s="26"/>
      <c r="FUQ22" s="26"/>
      <c r="FUR22" s="26"/>
      <c r="FUS22" s="26"/>
      <c r="FUT22" s="26"/>
      <c r="FUU22" s="26"/>
      <c r="FUV22" s="26"/>
      <c r="FUW22" s="26"/>
      <c r="FUX22" s="26"/>
      <c r="FUY22" s="26"/>
      <c r="FUZ22" s="26"/>
      <c r="FVA22" s="26"/>
      <c r="FVB22" s="26"/>
      <c r="FVC22" s="26"/>
      <c r="FVD22" s="26"/>
      <c r="FVE22" s="26"/>
      <c r="FVF22" s="26"/>
      <c r="FVG22" s="26"/>
      <c r="FVH22" s="26"/>
      <c r="FVI22" s="26"/>
      <c r="FVJ22" s="26"/>
      <c r="FVK22" s="26"/>
      <c r="FVL22" s="26"/>
      <c r="FVM22" s="26"/>
      <c r="FVN22" s="26"/>
      <c r="FVO22" s="26"/>
      <c r="FVP22" s="26"/>
      <c r="FVQ22" s="26"/>
      <c r="FVR22" s="26"/>
      <c r="FVS22" s="26"/>
      <c r="FVT22" s="26"/>
      <c r="FVU22" s="26"/>
      <c r="FVV22" s="26"/>
      <c r="FVW22" s="26"/>
      <c r="FVX22" s="26"/>
      <c r="FVY22" s="26"/>
      <c r="FVZ22" s="26"/>
      <c r="FWA22" s="26"/>
      <c r="FWB22" s="26"/>
      <c r="FWC22" s="26"/>
      <c r="FWD22" s="26"/>
      <c r="FWE22" s="26"/>
      <c r="FWF22" s="26"/>
      <c r="FWG22" s="26"/>
      <c r="FWH22" s="26"/>
      <c r="FWI22" s="26"/>
      <c r="FWJ22" s="26"/>
      <c r="FWK22" s="26"/>
      <c r="FWL22" s="26"/>
      <c r="FWM22" s="26"/>
      <c r="FWN22" s="26"/>
      <c r="FWO22" s="26"/>
      <c r="FWP22" s="26"/>
      <c r="FWQ22" s="26"/>
      <c r="FWR22" s="26"/>
      <c r="FWS22" s="26"/>
      <c r="FWT22" s="26"/>
      <c r="FWU22" s="26"/>
      <c r="FWV22" s="26"/>
      <c r="FWW22" s="26"/>
      <c r="FWX22" s="26"/>
      <c r="FWY22" s="26"/>
      <c r="FWZ22" s="26"/>
      <c r="FXA22" s="26"/>
      <c r="FXB22" s="26"/>
      <c r="FXC22" s="26"/>
      <c r="FXD22" s="26"/>
      <c r="FXE22" s="26"/>
      <c r="FXF22" s="26"/>
      <c r="FXG22" s="26"/>
      <c r="FXH22" s="26"/>
      <c r="FXI22" s="26"/>
      <c r="FXJ22" s="26"/>
      <c r="FXK22" s="26"/>
      <c r="FXL22" s="26"/>
      <c r="FXM22" s="26"/>
      <c r="FXN22" s="26"/>
      <c r="FXO22" s="26"/>
      <c r="FXP22" s="26"/>
      <c r="FXQ22" s="26"/>
      <c r="FXR22" s="26"/>
      <c r="FXS22" s="26"/>
      <c r="FXT22" s="26"/>
      <c r="FXU22" s="26"/>
      <c r="FXV22" s="26"/>
      <c r="FXW22" s="26"/>
      <c r="FXX22" s="26"/>
      <c r="FXY22" s="26"/>
      <c r="FXZ22" s="26"/>
      <c r="FYA22" s="26"/>
      <c r="FYB22" s="26"/>
      <c r="FYC22" s="26"/>
      <c r="FYD22" s="26"/>
      <c r="FYE22" s="26"/>
      <c r="FYF22" s="26"/>
      <c r="FYG22" s="26"/>
      <c r="FYH22" s="26"/>
      <c r="FYI22" s="26"/>
      <c r="FYJ22" s="26"/>
      <c r="FYK22" s="26"/>
      <c r="FYL22" s="26"/>
      <c r="FYM22" s="26"/>
      <c r="FYN22" s="26"/>
      <c r="FYO22" s="26"/>
      <c r="FYP22" s="26"/>
      <c r="FYQ22" s="26"/>
      <c r="FYR22" s="26"/>
      <c r="FYS22" s="26"/>
      <c r="FYT22" s="26"/>
      <c r="FYU22" s="26"/>
      <c r="FYV22" s="26"/>
      <c r="FYW22" s="26"/>
      <c r="FYX22" s="26"/>
      <c r="FYY22" s="26"/>
      <c r="FYZ22" s="26"/>
      <c r="FZA22" s="26"/>
      <c r="FZB22" s="26"/>
      <c r="FZC22" s="26"/>
      <c r="FZD22" s="26"/>
      <c r="FZE22" s="26"/>
      <c r="FZF22" s="26"/>
      <c r="FZG22" s="26"/>
      <c r="FZH22" s="26"/>
      <c r="FZI22" s="26"/>
      <c r="FZJ22" s="26"/>
      <c r="FZK22" s="26"/>
      <c r="FZL22" s="26"/>
      <c r="FZM22" s="26"/>
      <c r="FZN22" s="26"/>
      <c r="FZO22" s="26"/>
      <c r="FZP22" s="26"/>
      <c r="FZQ22" s="26"/>
      <c r="FZR22" s="26"/>
      <c r="FZS22" s="26"/>
      <c r="FZT22" s="26"/>
      <c r="FZU22" s="26"/>
      <c r="FZV22" s="26"/>
      <c r="FZW22" s="26"/>
      <c r="FZX22" s="26"/>
      <c r="FZY22" s="26"/>
      <c r="FZZ22" s="26"/>
      <c r="GAA22" s="26"/>
      <c r="GAB22" s="26"/>
      <c r="GAC22" s="26"/>
      <c r="GAD22" s="26"/>
      <c r="GAE22" s="26"/>
      <c r="GAF22" s="26"/>
      <c r="GAG22" s="26"/>
      <c r="GAH22" s="26"/>
      <c r="GAI22" s="26"/>
      <c r="GAJ22" s="26"/>
      <c r="GAK22" s="26"/>
      <c r="GAL22" s="26"/>
      <c r="GAM22" s="26"/>
      <c r="GAN22" s="26"/>
      <c r="GAO22" s="26"/>
      <c r="GAP22" s="26"/>
      <c r="GAQ22" s="26"/>
      <c r="GAR22" s="26"/>
      <c r="GAS22" s="26"/>
      <c r="GAT22" s="26"/>
      <c r="GAU22" s="26"/>
      <c r="GAV22" s="26"/>
      <c r="GAW22" s="26"/>
      <c r="GAX22" s="26"/>
      <c r="GAY22" s="26"/>
      <c r="GAZ22" s="26"/>
      <c r="GBA22" s="26"/>
      <c r="GBB22" s="26"/>
      <c r="GBC22" s="26"/>
      <c r="GBD22" s="26"/>
      <c r="GBE22" s="26"/>
      <c r="GBF22" s="26"/>
      <c r="GBG22" s="26"/>
      <c r="GBH22" s="26"/>
      <c r="GBI22" s="26"/>
      <c r="GBJ22" s="26"/>
      <c r="GBK22" s="26"/>
      <c r="GBL22" s="26"/>
      <c r="GBM22" s="26"/>
      <c r="GBN22" s="26"/>
      <c r="GBO22" s="26"/>
      <c r="GBP22" s="26"/>
      <c r="GBQ22" s="26"/>
      <c r="GBR22" s="26"/>
      <c r="GBS22" s="26"/>
      <c r="GBT22" s="26"/>
      <c r="GBU22" s="26"/>
      <c r="GBV22" s="26"/>
      <c r="GBW22" s="26"/>
      <c r="GBX22" s="26"/>
      <c r="GBY22" s="26"/>
      <c r="GBZ22" s="26"/>
      <c r="GCA22" s="26"/>
      <c r="GCB22" s="26"/>
      <c r="GCC22" s="26"/>
      <c r="GCD22" s="26"/>
      <c r="GCE22" s="26"/>
      <c r="GCF22" s="26"/>
      <c r="GCG22" s="26"/>
      <c r="GCH22" s="26"/>
      <c r="GCI22" s="26"/>
      <c r="GCJ22" s="26"/>
      <c r="GCK22" s="26"/>
      <c r="GCL22" s="26"/>
      <c r="GCM22" s="26"/>
      <c r="GCN22" s="26"/>
      <c r="GCO22" s="26"/>
      <c r="GCP22" s="26"/>
      <c r="GCQ22" s="26"/>
      <c r="GCR22" s="26"/>
      <c r="GCS22" s="26"/>
      <c r="GCT22" s="26"/>
      <c r="GCU22" s="26"/>
      <c r="GCV22" s="26"/>
      <c r="GCW22" s="26"/>
      <c r="GCX22" s="26"/>
      <c r="GCY22" s="26"/>
      <c r="GCZ22" s="26"/>
      <c r="GDA22" s="26"/>
      <c r="GDB22" s="26"/>
      <c r="GDC22" s="26"/>
      <c r="GDD22" s="26"/>
      <c r="GDE22" s="26"/>
      <c r="GDF22" s="26"/>
      <c r="GDG22" s="26"/>
      <c r="GDH22" s="26"/>
      <c r="GDI22" s="26"/>
      <c r="GDJ22" s="26"/>
      <c r="GDK22" s="26"/>
      <c r="GDL22" s="26"/>
      <c r="GDM22" s="26"/>
      <c r="GDN22" s="26"/>
      <c r="GDO22" s="26"/>
      <c r="GDP22" s="26"/>
      <c r="GDQ22" s="26"/>
      <c r="GDR22" s="26"/>
      <c r="GDS22" s="26"/>
      <c r="GDT22" s="26"/>
      <c r="GDU22" s="26"/>
      <c r="GDV22" s="26"/>
      <c r="GDW22" s="26"/>
      <c r="GDX22" s="26"/>
      <c r="GDY22" s="26"/>
      <c r="GDZ22" s="26"/>
      <c r="GEA22" s="26"/>
      <c r="GEB22" s="26"/>
      <c r="GEC22" s="26"/>
      <c r="GED22" s="26"/>
      <c r="GEE22" s="26"/>
      <c r="GEF22" s="26"/>
      <c r="GEG22" s="26"/>
      <c r="GEH22" s="26"/>
      <c r="GEI22" s="26"/>
      <c r="GEJ22" s="26"/>
      <c r="GEK22" s="26"/>
      <c r="GEL22" s="26"/>
      <c r="GEM22" s="26"/>
      <c r="GEN22" s="26"/>
      <c r="GEO22" s="26"/>
      <c r="GEP22" s="26"/>
      <c r="GEQ22" s="26"/>
      <c r="GER22" s="26"/>
      <c r="GES22" s="26"/>
      <c r="GET22" s="26"/>
      <c r="GEU22" s="26"/>
      <c r="GEV22" s="26"/>
      <c r="GEW22" s="26"/>
      <c r="GEX22" s="26"/>
      <c r="GEY22" s="26"/>
      <c r="GEZ22" s="26"/>
      <c r="GFA22" s="26"/>
      <c r="GFB22" s="26"/>
      <c r="GFC22" s="26"/>
      <c r="GFD22" s="26"/>
      <c r="GFE22" s="26"/>
      <c r="GFF22" s="26"/>
      <c r="GFG22" s="26"/>
      <c r="GFH22" s="26"/>
      <c r="GFI22" s="26"/>
      <c r="GFJ22" s="26"/>
      <c r="GFK22" s="26"/>
      <c r="GFL22" s="26"/>
      <c r="GFM22" s="26"/>
      <c r="GFN22" s="26"/>
      <c r="GFO22" s="26"/>
      <c r="GFP22" s="26"/>
      <c r="GFQ22" s="26"/>
      <c r="GFR22" s="26"/>
      <c r="GFS22" s="26"/>
      <c r="GFT22" s="26"/>
      <c r="GFU22" s="26"/>
      <c r="GFV22" s="26"/>
      <c r="GFW22" s="26"/>
      <c r="GFX22" s="26"/>
      <c r="GFY22" s="26"/>
      <c r="GFZ22" s="26"/>
      <c r="GGA22" s="26"/>
      <c r="GGB22" s="26"/>
      <c r="GGC22" s="26"/>
      <c r="GGD22" s="26"/>
      <c r="GGE22" s="26"/>
      <c r="GGF22" s="26"/>
      <c r="GGG22" s="26"/>
      <c r="GGH22" s="26"/>
      <c r="GGI22" s="26"/>
      <c r="GGJ22" s="26"/>
      <c r="GGK22" s="26"/>
      <c r="GGL22" s="26"/>
      <c r="GGM22" s="26"/>
      <c r="GGN22" s="26"/>
      <c r="GGO22" s="26"/>
      <c r="GGP22" s="26"/>
      <c r="GGQ22" s="26"/>
      <c r="GGR22" s="26"/>
      <c r="GGS22" s="26"/>
      <c r="GGT22" s="26"/>
      <c r="GGU22" s="26"/>
      <c r="GGV22" s="26"/>
      <c r="GGW22" s="26"/>
      <c r="GGX22" s="26"/>
      <c r="GGY22" s="26"/>
      <c r="GGZ22" s="26"/>
      <c r="GHA22" s="26"/>
      <c r="GHB22" s="26"/>
      <c r="GHC22" s="26"/>
      <c r="GHD22" s="26"/>
      <c r="GHE22" s="26"/>
      <c r="GHF22" s="26"/>
      <c r="GHG22" s="26"/>
      <c r="GHH22" s="26"/>
      <c r="GHI22" s="26"/>
      <c r="GHJ22" s="26"/>
      <c r="GHK22" s="26"/>
      <c r="GHL22" s="26"/>
      <c r="GHM22" s="26"/>
      <c r="GHN22" s="26"/>
      <c r="GHO22" s="26"/>
      <c r="GHP22" s="26"/>
      <c r="GHQ22" s="26"/>
      <c r="GHR22" s="26"/>
      <c r="GHS22" s="26"/>
      <c r="GHT22" s="26"/>
      <c r="GHU22" s="26"/>
      <c r="GHV22" s="26"/>
      <c r="GHW22" s="26"/>
      <c r="GHX22" s="26"/>
      <c r="GHY22" s="26"/>
      <c r="GHZ22" s="26"/>
      <c r="GIA22" s="26"/>
      <c r="GIB22" s="26"/>
      <c r="GIC22" s="26"/>
      <c r="GID22" s="26"/>
      <c r="GIE22" s="26"/>
      <c r="GIF22" s="26"/>
      <c r="GIG22" s="26"/>
      <c r="GIH22" s="26"/>
      <c r="GII22" s="26"/>
      <c r="GIJ22" s="26"/>
      <c r="GIK22" s="26"/>
      <c r="GIL22" s="26"/>
      <c r="GIM22" s="26"/>
      <c r="GIN22" s="26"/>
      <c r="GIO22" s="26"/>
      <c r="GIP22" s="26"/>
      <c r="GIQ22" s="26"/>
      <c r="GIR22" s="26"/>
      <c r="GIS22" s="26"/>
      <c r="GIT22" s="26"/>
      <c r="GIU22" s="26"/>
      <c r="GIV22" s="26"/>
      <c r="GIW22" s="26"/>
      <c r="GIX22" s="26"/>
      <c r="GIY22" s="26"/>
      <c r="GIZ22" s="26"/>
      <c r="GJA22" s="26"/>
      <c r="GJB22" s="26"/>
      <c r="GJC22" s="26"/>
      <c r="GJD22" s="26"/>
      <c r="GJE22" s="26"/>
      <c r="GJF22" s="26"/>
      <c r="GJG22" s="26"/>
      <c r="GJH22" s="26"/>
      <c r="GJI22" s="26"/>
      <c r="GJJ22" s="26"/>
      <c r="GJK22" s="26"/>
      <c r="GJL22" s="26"/>
      <c r="GJM22" s="26"/>
      <c r="GJN22" s="26"/>
      <c r="GJO22" s="26"/>
      <c r="GJP22" s="26"/>
      <c r="GJQ22" s="26"/>
      <c r="GJR22" s="26"/>
      <c r="GJS22" s="26"/>
      <c r="GJT22" s="26"/>
      <c r="GJU22" s="26"/>
      <c r="GJV22" s="26"/>
      <c r="GJW22" s="26"/>
      <c r="GJX22" s="26"/>
      <c r="GJY22" s="26"/>
      <c r="GJZ22" s="26"/>
      <c r="GKA22" s="26"/>
      <c r="GKB22" s="26"/>
      <c r="GKC22" s="26"/>
      <c r="GKD22" s="26"/>
      <c r="GKE22" s="26"/>
      <c r="GKF22" s="26"/>
      <c r="GKG22" s="26"/>
      <c r="GKH22" s="26"/>
      <c r="GKI22" s="26"/>
      <c r="GKJ22" s="26"/>
      <c r="GKK22" s="26"/>
      <c r="GKL22" s="26"/>
      <c r="GKM22" s="26"/>
      <c r="GKN22" s="26"/>
      <c r="GKO22" s="26"/>
      <c r="GKP22" s="26"/>
      <c r="GKQ22" s="26"/>
      <c r="GKR22" s="26"/>
      <c r="GKS22" s="26"/>
      <c r="GKT22" s="26"/>
      <c r="GKU22" s="26"/>
      <c r="GKV22" s="26"/>
      <c r="GKW22" s="26"/>
      <c r="GKX22" s="26"/>
      <c r="GKY22" s="26"/>
      <c r="GKZ22" s="26"/>
      <c r="GLA22" s="26"/>
      <c r="GLB22" s="26"/>
      <c r="GLC22" s="26"/>
      <c r="GLD22" s="26"/>
      <c r="GLE22" s="26"/>
      <c r="GLF22" s="26"/>
      <c r="GLG22" s="26"/>
      <c r="GLH22" s="26"/>
      <c r="GLI22" s="26"/>
      <c r="GLJ22" s="26"/>
      <c r="GLK22" s="26"/>
      <c r="GLL22" s="26"/>
      <c r="GLM22" s="26"/>
      <c r="GLN22" s="26"/>
      <c r="GLO22" s="26"/>
      <c r="GLP22" s="26"/>
      <c r="GLQ22" s="26"/>
      <c r="GLR22" s="26"/>
      <c r="GLS22" s="26"/>
      <c r="GLT22" s="26"/>
      <c r="GLU22" s="26"/>
      <c r="GLV22" s="26"/>
      <c r="GLW22" s="26"/>
      <c r="GLX22" s="26"/>
      <c r="GLY22" s="26"/>
      <c r="GLZ22" s="26"/>
      <c r="GMA22" s="26"/>
      <c r="GMB22" s="26"/>
      <c r="GMC22" s="26"/>
      <c r="GMD22" s="26"/>
      <c r="GME22" s="26"/>
      <c r="GMF22" s="26"/>
      <c r="GMG22" s="26"/>
      <c r="GMH22" s="26"/>
      <c r="GMI22" s="26"/>
      <c r="GMJ22" s="26"/>
      <c r="GMK22" s="26"/>
      <c r="GML22" s="26"/>
      <c r="GMM22" s="26"/>
      <c r="GMN22" s="26"/>
      <c r="GMO22" s="26"/>
      <c r="GMP22" s="26"/>
      <c r="GMQ22" s="26"/>
      <c r="GMR22" s="26"/>
      <c r="GMS22" s="26"/>
      <c r="GMT22" s="26"/>
      <c r="GMU22" s="26"/>
      <c r="GMV22" s="26"/>
      <c r="GMW22" s="26"/>
      <c r="GMX22" s="26"/>
      <c r="GMY22" s="26"/>
      <c r="GMZ22" s="26"/>
      <c r="GNA22" s="26"/>
      <c r="GNB22" s="26"/>
      <c r="GNC22" s="26"/>
      <c r="GND22" s="26"/>
      <c r="GNE22" s="26"/>
      <c r="GNF22" s="26"/>
      <c r="GNG22" s="26"/>
      <c r="GNH22" s="26"/>
      <c r="GNI22" s="26"/>
      <c r="GNJ22" s="26"/>
      <c r="GNK22" s="26"/>
      <c r="GNL22" s="26"/>
      <c r="GNM22" s="26"/>
      <c r="GNN22" s="26"/>
      <c r="GNO22" s="26"/>
      <c r="GNP22" s="26"/>
      <c r="GNQ22" s="26"/>
      <c r="GNR22" s="26"/>
      <c r="GNS22" s="26"/>
      <c r="GNT22" s="26"/>
      <c r="GNU22" s="26"/>
      <c r="GNV22" s="26"/>
      <c r="GNW22" s="26"/>
      <c r="GNX22" s="26"/>
      <c r="GNY22" s="26"/>
      <c r="GNZ22" s="26"/>
      <c r="GOA22" s="26"/>
      <c r="GOB22" s="26"/>
      <c r="GOC22" s="26"/>
      <c r="GOD22" s="26"/>
      <c r="GOE22" s="26"/>
      <c r="GOF22" s="26"/>
      <c r="GOG22" s="26"/>
      <c r="GOH22" s="26"/>
      <c r="GOI22" s="26"/>
      <c r="GOJ22" s="26"/>
      <c r="GOK22" s="26"/>
      <c r="GOL22" s="26"/>
      <c r="GOM22" s="26"/>
      <c r="GON22" s="26"/>
      <c r="GOO22" s="26"/>
      <c r="GOP22" s="26"/>
      <c r="GOQ22" s="26"/>
      <c r="GOR22" s="26"/>
      <c r="GOS22" s="26"/>
      <c r="GOT22" s="26"/>
      <c r="GOU22" s="26"/>
      <c r="GOV22" s="26"/>
      <c r="GOW22" s="26"/>
      <c r="GOX22" s="26"/>
      <c r="GOY22" s="26"/>
      <c r="GOZ22" s="26"/>
      <c r="GPA22" s="26"/>
      <c r="GPB22" s="26"/>
      <c r="GPC22" s="26"/>
      <c r="GPD22" s="26"/>
      <c r="GPE22" s="26"/>
      <c r="GPF22" s="26"/>
      <c r="GPG22" s="26"/>
      <c r="GPH22" s="26"/>
      <c r="GPI22" s="26"/>
      <c r="GPJ22" s="26"/>
      <c r="GPK22" s="26"/>
      <c r="GPL22" s="26"/>
      <c r="GPM22" s="26"/>
      <c r="GPN22" s="26"/>
      <c r="GPO22" s="26"/>
      <c r="GPP22" s="26"/>
      <c r="GPQ22" s="26"/>
      <c r="GPR22" s="26"/>
      <c r="GPS22" s="26"/>
      <c r="GPT22" s="26"/>
      <c r="GPU22" s="26"/>
      <c r="GPV22" s="26"/>
      <c r="GPW22" s="26"/>
      <c r="GPX22" s="26"/>
      <c r="GPY22" s="26"/>
      <c r="GPZ22" s="26"/>
      <c r="GQA22" s="26"/>
      <c r="GQB22" s="26"/>
      <c r="GQC22" s="26"/>
      <c r="GQD22" s="26"/>
      <c r="GQE22" s="26"/>
      <c r="GQF22" s="26"/>
      <c r="GQG22" s="26"/>
      <c r="GQH22" s="26"/>
      <c r="GQI22" s="26"/>
      <c r="GQJ22" s="26"/>
      <c r="GQK22" s="26"/>
      <c r="GQL22" s="26"/>
      <c r="GQM22" s="26"/>
      <c r="GQN22" s="26"/>
      <c r="GQO22" s="26"/>
      <c r="GQP22" s="26"/>
      <c r="GQQ22" s="26"/>
      <c r="GQR22" s="26"/>
      <c r="GQS22" s="26"/>
      <c r="GQT22" s="26"/>
      <c r="GQU22" s="26"/>
      <c r="GQV22" s="26"/>
      <c r="GQW22" s="26"/>
      <c r="GQX22" s="26"/>
      <c r="GQY22" s="26"/>
      <c r="GQZ22" s="26"/>
      <c r="GRA22" s="26"/>
      <c r="GRB22" s="26"/>
      <c r="GRC22" s="26"/>
      <c r="GRD22" s="26"/>
      <c r="GRE22" s="26"/>
      <c r="GRF22" s="26"/>
      <c r="GRG22" s="26"/>
      <c r="GRH22" s="26"/>
      <c r="GRI22" s="26"/>
      <c r="GRJ22" s="26"/>
      <c r="GRK22" s="26"/>
      <c r="GRL22" s="26"/>
      <c r="GRM22" s="26"/>
      <c r="GRN22" s="26"/>
      <c r="GRO22" s="26"/>
      <c r="GRP22" s="26"/>
      <c r="GRQ22" s="26"/>
      <c r="GRR22" s="26"/>
      <c r="GRS22" s="26"/>
      <c r="GRT22" s="26"/>
      <c r="GRU22" s="26"/>
      <c r="GRV22" s="26"/>
      <c r="GRW22" s="26"/>
      <c r="GRX22" s="26"/>
      <c r="GRY22" s="26"/>
      <c r="GRZ22" s="26"/>
      <c r="GSA22" s="26"/>
      <c r="GSB22" s="26"/>
      <c r="GSC22" s="26"/>
      <c r="GSD22" s="26"/>
      <c r="GSE22" s="26"/>
      <c r="GSF22" s="26"/>
      <c r="GSG22" s="26"/>
      <c r="GSH22" s="26"/>
      <c r="GSI22" s="26"/>
      <c r="GSJ22" s="26"/>
      <c r="GSK22" s="26"/>
      <c r="GSL22" s="26"/>
      <c r="GSM22" s="26"/>
      <c r="GSN22" s="26"/>
      <c r="GSO22" s="26"/>
      <c r="GSP22" s="26"/>
      <c r="GSQ22" s="26"/>
      <c r="GSR22" s="26"/>
      <c r="GSS22" s="26"/>
      <c r="GST22" s="26"/>
      <c r="GSU22" s="26"/>
      <c r="GSV22" s="26"/>
      <c r="GSW22" s="26"/>
      <c r="GSX22" s="26"/>
      <c r="GSY22" s="26"/>
      <c r="GSZ22" s="26"/>
      <c r="GTA22" s="26"/>
      <c r="GTB22" s="26"/>
      <c r="GTC22" s="26"/>
      <c r="GTD22" s="26"/>
      <c r="GTE22" s="26"/>
      <c r="GTF22" s="26"/>
      <c r="GTG22" s="26"/>
      <c r="GTH22" s="26"/>
      <c r="GTI22" s="26"/>
      <c r="GTJ22" s="26"/>
      <c r="GTK22" s="26"/>
      <c r="GTL22" s="26"/>
      <c r="GTM22" s="26"/>
      <c r="GTN22" s="26"/>
      <c r="GTO22" s="26"/>
      <c r="GTP22" s="26"/>
      <c r="GTQ22" s="26"/>
      <c r="GTR22" s="26"/>
      <c r="GTS22" s="26"/>
      <c r="GTT22" s="26"/>
      <c r="GTU22" s="26"/>
      <c r="GTV22" s="26"/>
      <c r="GTW22" s="26"/>
      <c r="GTX22" s="26"/>
      <c r="GTY22" s="26"/>
      <c r="GTZ22" s="26"/>
      <c r="GUA22" s="26"/>
      <c r="GUB22" s="26"/>
      <c r="GUC22" s="26"/>
      <c r="GUD22" s="26"/>
      <c r="GUE22" s="26"/>
      <c r="GUF22" s="26"/>
      <c r="GUG22" s="26"/>
      <c r="GUH22" s="26"/>
      <c r="GUI22" s="26"/>
      <c r="GUJ22" s="26"/>
      <c r="GUK22" s="26"/>
      <c r="GUL22" s="26"/>
      <c r="GUM22" s="26"/>
      <c r="GUN22" s="26"/>
      <c r="GUO22" s="26"/>
      <c r="GUP22" s="26"/>
      <c r="GUQ22" s="26"/>
      <c r="GUR22" s="26"/>
      <c r="GUS22" s="26"/>
      <c r="GUT22" s="26"/>
      <c r="GUU22" s="26"/>
      <c r="GUV22" s="26"/>
      <c r="GUW22" s="26"/>
      <c r="GUX22" s="26"/>
      <c r="GUY22" s="26"/>
      <c r="GUZ22" s="26"/>
      <c r="GVA22" s="26"/>
      <c r="GVB22" s="26"/>
      <c r="GVC22" s="26"/>
      <c r="GVD22" s="26"/>
      <c r="GVE22" s="26"/>
      <c r="GVF22" s="26"/>
      <c r="GVG22" s="26"/>
      <c r="GVH22" s="26"/>
      <c r="GVI22" s="26"/>
      <c r="GVJ22" s="26"/>
      <c r="GVK22" s="26"/>
      <c r="GVL22" s="26"/>
      <c r="GVM22" s="26"/>
      <c r="GVN22" s="26"/>
      <c r="GVO22" s="26"/>
      <c r="GVP22" s="26"/>
      <c r="GVQ22" s="26"/>
      <c r="GVR22" s="26"/>
      <c r="GVS22" s="26"/>
      <c r="GVT22" s="26"/>
      <c r="GVU22" s="26"/>
      <c r="GVV22" s="26"/>
      <c r="GVW22" s="26"/>
      <c r="GVX22" s="26"/>
      <c r="GVY22" s="26"/>
      <c r="GVZ22" s="26"/>
      <c r="GWA22" s="26"/>
      <c r="GWB22" s="26"/>
      <c r="GWC22" s="26"/>
      <c r="GWD22" s="26"/>
      <c r="GWE22" s="26"/>
      <c r="GWF22" s="26"/>
      <c r="GWG22" s="26"/>
      <c r="GWH22" s="26"/>
      <c r="GWI22" s="26"/>
      <c r="GWJ22" s="26"/>
      <c r="GWK22" s="26"/>
      <c r="GWL22" s="26"/>
      <c r="GWM22" s="26"/>
      <c r="GWN22" s="26"/>
      <c r="GWO22" s="26"/>
      <c r="GWP22" s="26"/>
      <c r="GWQ22" s="26"/>
      <c r="GWR22" s="26"/>
      <c r="GWS22" s="26"/>
      <c r="GWT22" s="26"/>
      <c r="GWU22" s="26"/>
      <c r="GWV22" s="26"/>
      <c r="GWW22" s="26"/>
      <c r="GWX22" s="26"/>
      <c r="GWY22" s="26"/>
      <c r="GWZ22" s="26"/>
      <c r="GXA22" s="26"/>
      <c r="GXB22" s="26"/>
      <c r="GXC22" s="26"/>
      <c r="GXD22" s="26"/>
      <c r="GXE22" s="26"/>
      <c r="GXF22" s="26"/>
      <c r="GXG22" s="26"/>
      <c r="GXH22" s="26"/>
      <c r="GXI22" s="26"/>
      <c r="GXJ22" s="26"/>
      <c r="GXK22" s="26"/>
      <c r="GXL22" s="26"/>
      <c r="GXM22" s="26"/>
      <c r="GXN22" s="26"/>
      <c r="GXO22" s="26"/>
      <c r="GXP22" s="26"/>
      <c r="GXQ22" s="26"/>
      <c r="GXR22" s="26"/>
      <c r="GXS22" s="26"/>
      <c r="GXT22" s="26"/>
      <c r="GXU22" s="26"/>
      <c r="GXV22" s="26"/>
      <c r="GXW22" s="26"/>
      <c r="GXX22" s="26"/>
      <c r="GXY22" s="26"/>
      <c r="GXZ22" s="26"/>
      <c r="GYA22" s="26"/>
      <c r="GYB22" s="26"/>
      <c r="GYC22" s="26"/>
      <c r="GYD22" s="26"/>
      <c r="GYE22" s="26"/>
      <c r="GYF22" s="26"/>
      <c r="GYG22" s="26"/>
      <c r="GYH22" s="26"/>
      <c r="GYI22" s="26"/>
      <c r="GYJ22" s="26"/>
      <c r="GYK22" s="26"/>
      <c r="GYL22" s="26"/>
      <c r="GYM22" s="26"/>
      <c r="GYN22" s="26"/>
      <c r="GYO22" s="26"/>
      <c r="GYP22" s="26"/>
      <c r="GYQ22" s="26"/>
      <c r="GYR22" s="26"/>
      <c r="GYS22" s="26"/>
      <c r="GYT22" s="26"/>
      <c r="GYU22" s="26"/>
      <c r="GYV22" s="26"/>
      <c r="GYW22" s="26"/>
      <c r="GYX22" s="26"/>
      <c r="GYY22" s="26"/>
      <c r="GYZ22" s="26"/>
      <c r="GZA22" s="26"/>
      <c r="GZB22" s="26"/>
      <c r="GZC22" s="26"/>
      <c r="GZD22" s="26"/>
      <c r="GZE22" s="26"/>
      <c r="GZF22" s="26"/>
      <c r="GZG22" s="26"/>
      <c r="GZH22" s="26"/>
      <c r="GZI22" s="26"/>
      <c r="GZJ22" s="26"/>
      <c r="GZK22" s="26"/>
      <c r="GZL22" s="26"/>
      <c r="GZM22" s="26"/>
      <c r="GZN22" s="26"/>
      <c r="GZO22" s="26"/>
      <c r="GZP22" s="26"/>
      <c r="GZQ22" s="26"/>
      <c r="GZR22" s="26"/>
      <c r="GZS22" s="26"/>
      <c r="GZT22" s="26"/>
      <c r="GZU22" s="26"/>
      <c r="GZV22" s="26"/>
      <c r="GZW22" s="26"/>
      <c r="GZX22" s="26"/>
      <c r="GZY22" s="26"/>
      <c r="GZZ22" s="26"/>
      <c r="HAA22" s="26"/>
      <c r="HAB22" s="26"/>
      <c r="HAC22" s="26"/>
      <c r="HAD22" s="26"/>
      <c r="HAE22" s="26"/>
      <c r="HAF22" s="26"/>
      <c r="HAG22" s="26"/>
      <c r="HAH22" s="26"/>
      <c r="HAI22" s="26"/>
      <c r="HAJ22" s="26"/>
      <c r="HAK22" s="26"/>
      <c r="HAL22" s="26"/>
      <c r="HAM22" s="26"/>
      <c r="HAN22" s="26"/>
      <c r="HAO22" s="26"/>
      <c r="HAP22" s="26"/>
      <c r="HAQ22" s="26"/>
      <c r="HAR22" s="26"/>
      <c r="HAS22" s="26"/>
      <c r="HAT22" s="26"/>
      <c r="HAU22" s="26"/>
      <c r="HAV22" s="26"/>
      <c r="HAW22" s="26"/>
      <c r="HAX22" s="26"/>
      <c r="HAY22" s="26"/>
      <c r="HAZ22" s="26"/>
      <c r="HBA22" s="26"/>
      <c r="HBB22" s="26"/>
      <c r="HBC22" s="26"/>
      <c r="HBD22" s="26"/>
      <c r="HBE22" s="26"/>
      <c r="HBF22" s="26"/>
      <c r="HBG22" s="26"/>
      <c r="HBH22" s="26"/>
      <c r="HBI22" s="26"/>
      <c r="HBJ22" s="26"/>
      <c r="HBK22" s="26"/>
      <c r="HBL22" s="26"/>
      <c r="HBM22" s="26"/>
      <c r="HBN22" s="26"/>
      <c r="HBO22" s="26"/>
      <c r="HBP22" s="26"/>
      <c r="HBQ22" s="26"/>
      <c r="HBR22" s="26"/>
      <c r="HBS22" s="26"/>
      <c r="HBT22" s="26"/>
      <c r="HBU22" s="26"/>
      <c r="HBV22" s="26"/>
      <c r="HBW22" s="26"/>
      <c r="HBX22" s="26"/>
      <c r="HBY22" s="26"/>
      <c r="HBZ22" s="26"/>
      <c r="HCA22" s="26"/>
      <c r="HCB22" s="26"/>
      <c r="HCC22" s="26"/>
      <c r="HCD22" s="26"/>
      <c r="HCE22" s="26"/>
      <c r="HCF22" s="26"/>
      <c r="HCG22" s="26"/>
      <c r="HCH22" s="26"/>
      <c r="HCI22" s="26"/>
      <c r="HCJ22" s="26"/>
      <c r="HCK22" s="26"/>
      <c r="HCL22" s="26"/>
      <c r="HCM22" s="26"/>
      <c r="HCN22" s="26"/>
      <c r="HCO22" s="26"/>
      <c r="HCP22" s="26"/>
      <c r="HCQ22" s="26"/>
      <c r="HCR22" s="26"/>
      <c r="HCS22" s="26"/>
      <c r="HCT22" s="26"/>
      <c r="HCU22" s="26"/>
      <c r="HCV22" s="26"/>
      <c r="HCW22" s="26"/>
      <c r="HCX22" s="26"/>
      <c r="HCY22" s="26"/>
      <c r="HCZ22" s="26"/>
      <c r="HDA22" s="26"/>
      <c r="HDB22" s="26"/>
      <c r="HDC22" s="26"/>
      <c r="HDD22" s="26"/>
      <c r="HDE22" s="26"/>
      <c r="HDF22" s="26"/>
      <c r="HDG22" s="26"/>
      <c r="HDH22" s="26"/>
      <c r="HDI22" s="26"/>
      <c r="HDJ22" s="26"/>
      <c r="HDK22" s="26"/>
      <c r="HDL22" s="26"/>
      <c r="HDM22" s="26"/>
      <c r="HDN22" s="26"/>
      <c r="HDO22" s="26"/>
      <c r="HDP22" s="26"/>
      <c r="HDQ22" s="26"/>
      <c r="HDR22" s="26"/>
      <c r="HDS22" s="26"/>
      <c r="HDT22" s="26"/>
      <c r="HDU22" s="26"/>
      <c r="HDV22" s="26"/>
      <c r="HDW22" s="26"/>
      <c r="HDX22" s="26"/>
      <c r="HDY22" s="26"/>
      <c r="HDZ22" s="26"/>
      <c r="HEA22" s="26"/>
      <c r="HEB22" s="26"/>
      <c r="HEC22" s="26"/>
      <c r="HED22" s="26"/>
      <c r="HEE22" s="26"/>
      <c r="HEF22" s="26"/>
      <c r="HEG22" s="26"/>
      <c r="HEH22" s="26"/>
      <c r="HEI22" s="26"/>
      <c r="HEJ22" s="26"/>
      <c r="HEK22" s="26"/>
      <c r="HEL22" s="26"/>
      <c r="HEM22" s="26"/>
      <c r="HEN22" s="26"/>
      <c r="HEO22" s="26"/>
      <c r="HEP22" s="26"/>
      <c r="HEQ22" s="26"/>
      <c r="HER22" s="26"/>
      <c r="HES22" s="26"/>
      <c r="HET22" s="26"/>
      <c r="HEU22" s="26"/>
      <c r="HEV22" s="26"/>
      <c r="HEW22" s="26"/>
      <c r="HEX22" s="26"/>
      <c r="HEY22" s="26"/>
      <c r="HEZ22" s="26"/>
      <c r="HFA22" s="26"/>
      <c r="HFB22" s="26"/>
      <c r="HFC22" s="26"/>
      <c r="HFD22" s="26"/>
      <c r="HFE22" s="26"/>
      <c r="HFF22" s="26"/>
      <c r="HFG22" s="26"/>
      <c r="HFH22" s="26"/>
      <c r="HFI22" s="26"/>
      <c r="HFJ22" s="26"/>
      <c r="HFK22" s="26"/>
      <c r="HFL22" s="26"/>
      <c r="HFM22" s="26"/>
      <c r="HFN22" s="26"/>
      <c r="HFO22" s="26"/>
      <c r="HFP22" s="26"/>
      <c r="HFQ22" s="26"/>
      <c r="HFR22" s="26"/>
      <c r="HFS22" s="26"/>
      <c r="HFT22" s="26"/>
      <c r="HFU22" s="26"/>
      <c r="HFV22" s="26"/>
      <c r="HFW22" s="26"/>
      <c r="HFX22" s="26"/>
      <c r="HFY22" s="26"/>
      <c r="HFZ22" s="26"/>
      <c r="HGA22" s="26"/>
      <c r="HGB22" s="26"/>
      <c r="HGC22" s="26"/>
      <c r="HGD22" s="26"/>
      <c r="HGE22" s="26"/>
      <c r="HGF22" s="26"/>
      <c r="HGG22" s="26"/>
      <c r="HGH22" s="26"/>
      <c r="HGI22" s="26"/>
      <c r="HGJ22" s="26"/>
      <c r="HGK22" s="26"/>
      <c r="HGL22" s="26"/>
      <c r="HGM22" s="26"/>
      <c r="HGN22" s="26"/>
      <c r="HGO22" s="26"/>
      <c r="HGP22" s="26"/>
      <c r="HGQ22" s="26"/>
      <c r="HGR22" s="26"/>
      <c r="HGS22" s="26"/>
      <c r="HGT22" s="26"/>
      <c r="HGU22" s="26"/>
      <c r="HGV22" s="26"/>
      <c r="HGW22" s="26"/>
      <c r="HGX22" s="26"/>
      <c r="HGY22" s="26"/>
      <c r="HGZ22" s="26"/>
      <c r="HHA22" s="26"/>
      <c r="HHB22" s="26"/>
      <c r="HHC22" s="26"/>
      <c r="HHD22" s="26"/>
      <c r="HHE22" s="26"/>
      <c r="HHF22" s="26"/>
      <c r="HHG22" s="26"/>
      <c r="HHH22" s="26"/>
      <c r="HHI22" s="26"/>
      <c r="HHJ22" s="26"/>
      <c r="HHK22" s="26"/>
      <c r="HHL22" s="26"/>
      <c r="HHM22" s="26"/>
      <c r="HHN22" s="26"/>
      <c r="HHO22" s="26"/>
      <c r="HHP22" s="26"/>
      <c r="HHQ22" s="26"/>
      <c r="HHR22" s="26"/>
      <c r="HHS22" s="26"/>
      <c r="HHT22" s="26"/>
      <c r="HHU22" s="26"/>
      <c r="HHV22" s="26"/>
      <c r="HHW22" s="26"/>
      <c r="HHX22" s="26"/>
      <c r="HHY22" s="26"/>
      <c r="HHZ22" s="26"/>
      <c r="HIA22" s="26"/>
      <c r="HIB22" s="26"/>
      <c r="HIC22" s="26"/>
      <c r="HID22" s="26"/>
      <c r="HIE22" s="26"/>
      <c r="HIF22" s="26"/>
      <c r="HIG22" s="26"/>
      <c r="HIH22" s="26"/>
      <c r="HII22" s="26"/>
      <c r="HIJ22" s="26"/>
      <c r="HIK22" s="26"/>
      <c r="HIL22" s="26"/>
      <c r="HIM22" s="26"/>
      <c r="HIN22" s="26"/>
      <c r="HIO22" s="26"/>
      <c r="HIP22" s="26"/>
      <c r="HIQ22" s="26"/>
      <c r="HIR22" s="26"/>
      <c r="HIS22" s="26"/>
      <c r="HIT22" s="26"/>
      <c r="HIU22" s="26"/>
      <c r="HIV22" s="26"/>
      <c r="HIW22" s="26"/>
      <c r="HIX22" s="26"/>
      <c r="HIY22" s="26"/>
      <c r="HIZ22" s="26"/>
      <c r="HJA22" s="26"/>
      <c r="HJB22" s="26"/>
      <c r="HJC22" s="26"/>
      <c r="HJD22" s="26"/>
      <c r="HJE22" s="26"/>
      <c r="HJF22" s="26"/>
      <c r="HJG22" s="26"/>
      <c r="HJH22" s="26"/>
      <c r="HJI22" s="26"/>
      <c r="HJJ22" s="26"/>
      <c r="HJK22" s="26"/>
      <c r="HJL22" s="26"/>
      <c r="HJM22" s="26"/>
      <c r="HJN22" s="26"/>
      <c r="HJO22" s="26"/>
      <c r="HJP22" s="26"/>
      <c r="HJQ22" s="26"/>
      <c r="HJR22" s="26"/>
      <c r="HJS22" s="26"/>
      <c r="HJT22" s="26"/>
      <c r="HJU22" s="26"/>
      <c r="HJV22" s="26"/>
      <c r="HJW22" s="26"/>
      <c r="HJX22" s="26"/>
      <c r="HJY22" s="26"/>
      <c r="HJZ22" s="26"/>
      <c r="HKA22" s="26"/>
      <c r="HKB22" s="26"/>
      <c r="HKC22" s="26"/>
      <c r="HKD22" s="26"/>
      <c r="HKE22" s="26"/>
      <c r="HKF22" s="26"/>
      <c r="HKG22" s="26"/>
      <c r="HKH22" s="26"/>
      <c r="HKI22" s="26"/>
      <c r="HKJ22" s="26"/>
      <c r="HKK22" s="26"/>
      <c r="HKL22" s="26"/>
      <c r="HKM22" s="26"/>
      <c r="HKN22" s="26"/>
      <c r="HKO22" s="26"/>
      <c r="HKP22" s="26"/>
      <c r="HKQ22" s="26"/>
      <c r="HKR22" s="26"/>
      <c r="HKS22" s="26"/>
      <c r="HKT22" s="26"/>
      <c r="HKU22" s="26"/>
      <c r="HKV22" s="26"/>
      <c r="HKW22" s="26"/>
      <c r="HKX22" s="26"/>
      <c r="HKY22" s="26"/>
      <c r="HKZ22" s="26"/>
      <c r="HLA22" s="26"/>
      <c r="HLB22" s="26"/>
      <c r="HLC22" s="26"/>
      <c r="HLD22" s="26"/>
      <c r="HLE22" s="26"/>
      <c r="HLF22" s="26"/>
      <c r="HLG22" s="26"/>
      <c r="HLH22" s="26"/>
      <c r="HLI22" s="26"/>
      <c r="HLJ22" s="26"/>
      <c r="HLK22" s="26"/>
      <c r="HLL22" s="26"/>
      <c r="HLM22" s="26"/>
      <c r="HLN22" s="26"/>
      <c r="HLO22" s="26"/>
      <c r="HLP22" s="26"/>
      <c r="HLQ22" s="26"/>
      <c r="HLR22" s="26"/>
      <c r="HLS22" s="26"/>
      <c r="HLT22" s="26"/>
      <c r="HLU22" s="26"/>
      <c r="HLV22" s="26"/>
      <c r="HLW22" s="26"/>
      <c r="HLX22" s="26"/>
      <c r="HLY22" s="26"/>
      <c r="HLZ22" s="26"/>
      <c r="HMA22" s="26"/>
      <c r="HMB22" s="26"/>
      <c r="HMC22" s="26"/>
      <c r="HMD22" s="26"/>
      <c r="HME22" s="26"/>
      <c r="HMF22" s="26"/>
      <c r="HMG22" s="26"/>
      <c r="HMH22" s="26"/>
      <c r="HMI22" s="26"/>
      <c r="HMJ22" s="26"/>
      <c r="HMK22" s="26"/>
      <c r="HML22" s="26"/>
      <c r="HMM22" s="26"/>
      <c r="HMN22" s="26"/>
      <c r="HMO22" s="26"/>
      <c r="HMP22" s="26"/>
      <c r="HMQ22" s="26"/>
      <c r="HMR22" s="26"/>
      <c r="HMS22" s="26"/>
      <c r="HMT22" s="26"/>
      <c r="HMU22" s="26"/>
      <c r="HMV22" s="26"/>
      <c r="HMW22" s="26"/>
      <c r="HMX22" s="26"/>
      <c r="HMY22" s="26"/>
      <c r="HMZ22" s="26"/>
      <c r="HNA22" s="26"/>
      <c r="HNB22" s="26"/>
      <c r="HNC22" s="26"/>
      <c r="HND22" s="26"/>
      <c r="HNE22" s="26"/>
      <c r="HNF22" s="26"/>
      <c r="HNG22" s="26"/>
      <c r="HNH22" s="26"/>
      <c r="HNI22" s="26"/>
      <c r="HNJ22" s="26"/>
      <c r="HNK22" s="26"/>
      <c r="HNL22" s="26"/>
      <c r="HNM22" s="26"/>
      <c r="HNN22" s="26"/>
      <c r="HNO22" s="26"/>
      <c r="HNP22" s="26"/>
      <c r="HNQ22" s="26"/>
      <c r="HNR22" s="26"/>
      <c r="HNS22" s="26"/>
      <c r="HNT22" s="26"/>
      <c r="HNU22" s="26"/>
      <c r="HNV22" s="26"/>
      <c r="HNW22" s="26"/>
      <c r="HNX22" s="26"/>
      <c r="HNY22" s="26"/>
      <c r="HNZ22" s="26"/>
      <c r="HOA22" s="26"/>
      <c r="HOB22" s="26"/>
      <c r="HOC22" s="26"/>
      <c r="HOD22" s="26"/>
      <c r="HOE22" s="26"/>
      <c r="HOF22" s="26"/>
      <c r="HOG22" s="26"/>
      <c r="HOH22" s="26"/>
      <c r="HOI22" s="26"/>
      <c r="HOJ22" s="26"/>
      <c r="HOK22" s="26"/>
      <c r="HOL22" s="26"/>
      <c r="HOM22" s="26"/>
      <c r="HON22" s="26"/>
      <c r="HOO22" s="26"/>
      <c r="HOP22" s="26"/>
      <c r="HOQ22" s="26"/>
      <c r="HOR22" s="26"/>
      <c r="HOS22" s="26"/>
      <c r="HOT22" s="26"/>
      <c r="HOU22" s="26"/>
      <c r="HOV22" s="26"/>
      <c r="HOW22" s="26"/>
      <c r="HOX22" s="26"/>
      <c r="HOY22" s="26"/>
      <c r="HOZ22" s="26"/>
      <c r="HPA22" s="26"/>
      <c r="HPB22" s="26"/>
      <c r="HPC22" s="26"/>
      <c r="HPD22" s="26"/>
      <c r="HPE22" s="26"/>
      <c r="HPF22" s="26"/>
      <c r="HPG22" s="26"/>
      <c r="HPH22" s="26"/>
      <c r="HPI22" s="26"/>
      <c r="HPJ22" s="26"/>
      <c r="HPK22" s="26"/>
      <c r="HPL22" s="26"/>
      <c r="HPM22" s="26"/>
      <c r="HPN22" s="26"/>
      <c r="HPO22" s="26"/>
      <c r="HPP22" s="26"/>
      <c r="HPQ22" s="26"/>
      <c r="HPR22" s="26"/>
      <c r="HPS22" s="26"/>
      <c r="HPT22" s="26"/>
      <c r="HPU22" s="26"/>
      <c r="HPV22" s="26"/>
      <c r="HPW22" s="26"/>
      <c r="HPX22" s="26"/>
      <c r="HPY22" s="26"/>
      <c r="HPZ22" s="26"/>
      <c r="HQA22" s="26"/>
      <c r="HQB22" s="26"/>
      <c r="HQC22" s="26"/>
      <c r="HQD22" s="26"/>
      <c r="HQE22" s="26"/>
      <c r="HQF22" s="26"/>
      <c r="HQG22" s="26"/>
      <c r="HQH22" s="26"/>
      <c r="HQI22" s="26"/>
      <c r="HQJ22" s="26"/>
      <c r="HQK22" s="26"/>
      <c r="HQL22" s="26"/>
      <c r="HQM22" s="26"/>
      <c r="HQN22" s="26"/>
      <c r="HQO22" s="26"/>
      <c r="HQP22" s="26"/>
      <c r="HQQ22" s="26"/>
      <c r="HQR22" s="26"/>
      <c r="HQS22" s="26"/>
      <c r="HQT22" s="26"/>
      <c r="HQU22" s="26"/>
      <c r="HQV22" s="26"/>
      <c r="HQW22" s="26"/>
      <c r="HQX22" s="26"/>
      <c r="HQY22" s="26"/>
      <c r="HQZ22" s="26"/>
      <c r="HRA22" s="26"/>
      <c r="HRB22" s="26"/>
      <c r="HRC22" s="26"/>
      <c r="HRD22" s="26"/>
      <c r="HRE22" s="26"/>
      <c r="HRF22" s="26"/>
      <c r="HRG22" s="26"/>
      <c r="HRH22" s="26"/>
      <c r="HRI22" s="26"/>
      <c r="HRJ22" s="26"/>
      <c r="HRK22" s="26"/>
      <c r="HRL22" s="26"/>
      <c r="HRM22" s="26"/>
      <c r="HRN22" s="26"/>
      <c r="HRO22" s="26"/>
      <c r="HRP22" s="26"/>
      <c r="HRQ22" s="26"/>
      <c r="HRR22" s="26"/>
      <c r="HRS22" s="26"/>
      <c r="HRT22" s="26"/>
      <c r="HRU22" s="26"/>
      <c r="HRV22" s="26"/>
      <c r="HRW22" s="26"/>
      <c r="HRX22" s="26"/>
      <c r="HRY22" s="26"/>
      <c r="HRZ22" s="26"/>
      <c r="HSA22" s="26"/>
      <c r="HSB22" s="26"/>
      <c r="HSC22" s="26"/>
      <c r="HSD22" s="26"/>
      <c r="HSE22" s="26"/>
      <c r="HSF22" s="26"/>
      <c r="HSG22" s="26"/>
      <c r="HSH22" s="26"/>
      <c r="HSI22" s="26"/>
      <c r="HSJ22" s="26"/>
      <c r="HSK22" s="26"/>
      <c r="HSL22" s="26"/>
      <c r="HSM22" s="26"/>
      <c r="HSN22" s="26"/>
      <c r="HSO22" s="26"/>
      <c r="HSP22" s="26"/>
      <c r="HSQ22" s="26"/>
      <c r="HSR22" s="26"/>
      <c r="HSS22" s="26"/>
      <c r="HST22" s="26"/>
      <c r="HSU22" s="26"/>
      <c r="HSV22" s="26"/>
      <c r="HSW22" s="26"/>
      <c r="HSX22" s="26"/>
      <c r="HSY22" s="26"/>
      <c r="HSZ22" s="26"/>
      <c r="HTA22" s="26"/>
      <c r="HTB22" s="26"/>
      <c r="HTC22" s="26"/>
      <c r="HTD22" s="26"/>
      <c r="HTE22" s="26"/>
      <c r="HTF22" s="26"/>
      <c r="HTG22" s="26"/>
      <c r="HTH22" s="26"/>
      <c r="HTI22" s="26"/>
      <c r="HTJ22" s="26"/>
      <c r="HTK22" s="26"/>
      <c r="HTL22" s="26"/>
      <c r="HTM22" s="26"/>
      <c r="HTN22" s="26"/>
      <c r="HTO22" s="26"/>
      <c r="HTP22" s="26"/>
      <c r="HTQ22" s="26"/>
      <c r="HTR22" s="26"/>
      <c r="HTS22" s="26"/>
      <c r="HTT22" s="26"/>
      <c r="HTU22" s="26"/>
      <c r="HTV22" s="26"/>
      <c r="HTW22" s="26"/>
      <c r="HTX22" s="26"/>
      <c r="HTY22" s="26"/>
      <c r="HTZ22" s="26"/>
      <c r="HUA22" s="26"/>
      <c r="HUB22" s="26"/>
      <c r="HUC22" s="26"/>
      <c r="HUD22" s="26"/>
      <c r="HUE22" s="26"/>
      <c r="HUF22" s="26"/>
      <c r="HUG22" s="26"/>
      <c r="HUH22" s="26"/>
      <c r="HUI22" s="26"/>
      <c r="HUJ22" s="26"/>
      <c r="HUK22" s="26"/>
      <c r="HUL22" s="26"/>
      <c r="HUM22" s="26"/>
      <c r="HUN22" s="26"/>
      <c r="HUO22" s="26"/>
      <c r="HUP22" s="26"/>
      <c r="HUQ22" s="26"/>
      <c r="HUR22" s="26"/>
      <c r="HUS22" s="26"/>
      <c r="HUT22" s="26"/>
      <c r="HUU22" s="26"/>
      <c r="HUV22" s="26"/>
      <c r="HUW22" s="26"/>
      <c r="HUX22" s="26"/>
      <c r="HUY22" s="26"/>
      <c r="HUZ22" s="26"/>
      <c r="HVA22" s="26"/>
      <c r="HVB22" s="26"/>
      <c r="HVC22" s="26"/>
      <c r="HVD22" s="26"/>
      <c r="HVE22" s="26"/>
      <c r="HVF22" s="26"/>
      <c r="HVG22" s="26"/>
      <c r="HVH22" s="26"/>
      <c r="HVI22" s="26"/>
      <c r="HVJ22" s="26"/>
      <c r="HVK22" s="26"/>
      <c r="HVL22" s="26"/>
      <c r="HVM22" s="26"/>
      <c r="HVN22" s="26"/>
      <c r="HVO22" s="26"/>
      <c r="HVP22" s="26"/>
      <c r="HVQ22" s="26"/>
      <c r="HVR22" s="26"/>
      <c r="HVS22" s="26"/>
      <c r="HVT22" s="26"/>
      <c r="HVU22" s="26"/>
      <c r="HVV22" s="26"/>
      <c r="HVW22" s="26"/>
      <c r="HVX22" s="26"/>
      <c r="HVY22" s="26"/>
      <c r="HVZ22" s="26"/>
      <c r="HWA22" s="26"/>
      <c r="HWB22" s="26"/>
      <c r="HWC22" s="26"/>
      <c r="HWD22" s="26"/>
      <c r="HWE22" s="26"/>
      <c r="HWF22" s="26"/>
      <c r="HWG22" s="26"/>
      <c r="HWH22" s="26"/>
      <c r="HWI22" s="26"/>
      <c r="HWJ22" s="26"/>
      <c r="HWK22" s="26"/>
      <c r="HWL22" s="26"/>
      <c r="HWM22" s="26"/>
      <c r="HWN22" s="26"/>
      <c r="HWO22" s="26"/>
      <c r="HWP22" s="26"/>
      <c r="HWQ22" s="26"/>
      <c r="HWR22" s="26"/>
      <c r="HWS22" s="26"/>
      <c r="HWT22" s="26"/>
      <c r="HWU22" s="26"/>
      <c r="HWV22" s="26"/>
      <c r="HWW22" s="26"/>
      <c r="HWX22" s="26"/>
      <c r="HWY22" s="26"/>
      <c r="HWZ22" s="26"/>
      <c r="HXA22" s="26"/>
      <c r="HXB22" s="26"/>
      <c r="HXC22" s="26"/>
      <c r="HXD22" s="26"/>
      <c r="HXE22" s="26"/>
      <c r="HXF22" s="26"/>
      <c r="HXG22" s="26"/>
      <c r="HXH22" s="26"/>
      <c r="HXI22" s="26"/>
      <c r="HXJ22" s="26"/>
      <c r="HXK22" s="26"/>
      <c r="HXL22" s="26"/>
      <c r="HXM22" s="26"/>
      <c r="HXN22" s="26"/>
      <c r="HXO22" s="26"/>
      <c r="HXP22" s="26"/>
      <c r="HXQ22" s="26"/>
      <c r="HXR22" s="26"/>
      <c r="HXS22" s="26"/>
      <c r="HXT22" s="26"/>
      <c r="HXU22" s="26"/>
      <c r="HXV22" s="26"/>
      <c r="HXW22" s="26"/>
      <c r="HXX22" s="26"/>
      <c r="HXY22" s="26"/>
      <c r="HXZ22" s="26"/>
      <c r="HYA22" s="26"/>
      <c r="HYB22" s="26"/>
      <c r="HYC22" s="26"/>
      <c r="HYD22" s="26"/>
      <c r="HYE22" s="26"/>
      <c r="HYF22" s="26"/>
      <c r="HYG22" s="26"/>
      <c r="HYH22" s="26"/>
      <c r="HYI22" s="26"/>
      <c r="HYJ22" s="26"/>
      <c r="HYK22" s="26"/>
      <c r="HYL22" s="26"/>
      <c r="HYM22" s="26"/>
      <c r="HYN22" s="26"/>
      <c r="HYO22" s="26"/>
      <c r="HYP22" s="26"/>
      <c r="HYQ22" s="26"/>
      <c r="HYR22" s="26"/>
      <c r="HYS22" s="26"/>
      <c r="HYT22" s="26"/>
      <c r="HYU22" s="26"/>
      <c r="HYV22" s="26"/>
      <c r="HYW22" s="26"/>
      <c r="HYX22" s="26"/>
      <c r="HYY22" s="26"/>
      <c r="HYZ22" s="26"/>
      <c r="HZA22" s="26"/>
      <c r="HZB22" s="26"/>
      <c r="HZC22" s="26"/>
      <c r="HZD22" s="26"/>
      <c r="HZE22" s="26"/>
      <c r="HZF22" s="26"/>
      <c r="HZG22" s="26"/>
      <c r="HZH22" s="26"/>
      <c r="HZI22" s="26"/>
      <c r="HZJ22" s="26"/>
      <c r="HZK22" s="26"/>
      <c r="HZL22" s="26"/>
      <c r="HZM22" s="26"/>
      <c r="HZN22" s="26"/>
      <c r="HZO22" s="26"/>
      <c r="HZP22" s="26"/>
      <c r="HZQ22" s="26"/>
      <c r="HZR22" s="26"/>
      <c r="HZS22" s="26"/>
      <c r="HZT22" s="26"/>
      <c r="HZU22" s="26"/>
      <c r="HZV22" s="26"/>
      <c r="HZW22" s="26"/>
      <c r="HZX22" s="26"/>
      <c r="HZY22" s="26"/>
      <c r="HZZ22" s="26"/>
      <c r="IAA22" s="26"/>
      <c r="IAB22" s="26"/>
      <c r="IAC22" s="26"/>
      <c r="IAD22" s="26"/>
      <c r="IAE22" s="26"/>
      <c r="IAF22" s="26"/>
      <c r="IAG22" s="26"/>
      <c r="IAH22" s="26"/>
      <c r="IAI22" s="26"/>
      <c r="IAJ22" s="26"/>
      <c r="IAK22" s="26"/>
      <c r="IAL22" s="26"/>
      <c r="IAM22" s="26"/>
      <c r="IAN22" s="26"/>
      <c r="IAO22" s="26"/>
      <c r="IAP22" s="26"/>
      <c r="IAQ22" s="26"/>
      <c r="IAR22" s="26"/>
      <c r="IAS22" s="26"/>
      <c r="IAT22" s="26"/>
      <c r="IAU22" s="26"/>
      <c r="IAV22" s="26"/>
      <c r="IAW22" s="26"/>
      <c r="IAX22" s="26"/>
      <c r="IAY22" s="26"/>
      <c r="IAZ22" s="26"/>
      <c r="IBA22" s="26"/>
      <c r="IBB22" s="26"/>
      <c r="IBC22" s="26"/>
      <c r="IBD22" s="26"/>
      <c r="IBE22" s="26"/>
      <c r="IBF22" s="26"/>
      <c r="IBG22" s="26"/>
      <c r="IBH22" s="26"/>
      <c r="IBI22" s="26"/>
      <c r="IBJ22" s="26"/>
      <c r="IBK22" s="26"/>
      <c r="IBL22" s="26"/>
      <c r="IBM22" s="26"/>
      <c r="IBN22" s="26"/>
      <c r="IBO22" s="26"/>
      <c r="IBP22" s="26"/>
      <c r="IBQ22" s="26"/>
      <c r="IBR22" s="26"/>
      <c r="IBS22" s="26"/>
      <c r="IBT22" s="26"/>
      <c r="IBU22" s="26"/>
      <c r="IBV22" s="26"/>
      <c r="IBW22" s="26"/>
      <c r="IBX22" s="26"/>
      <c r="IBY22" s="26"/>
      <c r="IBZ22" s="26"/>
      <c r="ICA22" s="26"/>
      <c r="ICB22" s="26"/>
      <c r="ICC22" s="26"/>
      <c r="ICD22" s="26"/>
      <c r="ICE22" s="26"/>
      <c r="ICF22" s="26"/>
      <c r="ICG22" s="26"/>
      <c r="ICH22" s="26"/>
      <c r="ICI22" s="26"/>
      <c r="ICJ22" s="26"/>
      <c r="ICK22" s="26"/>
      <c r="ICL22" s="26"/>
      <c r="ICM22" s="26"/>
      <c r="ICN22" s="26"/>
      <c r="ICO22" s="26"/>
      <c r="ICP22" s="26"/>
      <c r="ICQ22" s="26"/>
      <c r="ICR22" s="26"/>
      <c r="ICS22" s="26"/>
      <c r="ICT22" s="26"/>
      <c r="ICU22" s="26"/>
      <c r="ICV22" s="26"/>
      <c r="ICW22" s="26"/>
      <c r="ICX22" s="26"/>
      <c r="ICY22" s="26"/>
      <c r="ICZ22" s="26"/>
      <c r="IDA22" s="26"/>
      <c r="IDB22" s="26"/>
      <c r="IDC22" s="26"/>
      <c r="IDD22" s="26"/>
      <c r="IDE22" s="26"/>
      <c r="IDF22" s="26"/>
      <c r="IDG22" s="26"/>
      <c r="IDH22" s="26"/>
      <c r="IDI22" s="26"/>
      <c r="IDJ22" s="26"/>
      <c r="IDK22" s="26"/>
      <c r="IDL22" s="26"/>
      <c r="IDM22" s="26"/>
      <c r="IDN22" s="26"/>
      <c r="IDO22" s="26"/>
      <c r="IDP22" s="26"/>
      <c r="IDQ22" s="26"/>
      <c r="IDR22" s="26"/>
      <c r="IDS22" s="26"/>
      <c r="IDT22" s="26"/>
      <c r="IDU22" s="26"/>
      <c r="IDV22" s="26"/>
      <c r="IDW22" s="26"/>
      <c r="IDX22" s="26"/>
      <c r="IDY22" s="26"/>
      <c r="IDZ22" s="26"/>
      <c r="IEA22" s="26"/>
      <c r="IEB22" s="26"/>
      <c r="IEC22" s="26"/>
      <c r="IED22" s="26"/>
      <c r="IEE22" s="26"/>
      <c r="IEF22" s="26"/>
      <c r="IEG22" s="26"/>
      <c r="IEH22" s="26"/>
      <c r="IEI22" s="26"/>
      <c r="IEJ22" s="26"/>
      <c r="IEK22" s="26"/>
      <c r="IEL22" s="26"/>
      <c r="IEM22" s="26"/>
      <c r="IEN22" s="26"/>
      <c r="IEO22" s="26"/>
      <c r="IEP22" s="26"/>
      <c r="IEQ22" s="26"/>
      <c r="IER22" s="26"/>
      <c r="IES22" s="26"/>
      <c r="IET22" s="26"/>
      <c r="IEU22" s="26"/>
      <c r="IEV22" s="26"/>
      <c r="IEW22" s="26"/>
      <c r="IEX22" s="26"/>
      <c r="IEY22" s="26"/>
      <c r="IEZ22" s="26"/>
      <c r="IFA22" s="26"/>
      <c r="IFB22" s="26"/>
      <c r="IFC22" s="26"/>
      <c r="IFD22" s="26"/>
      <c r="IFE22" s="26"/>
      <c r="IFF22" s="26"/>
      <c r="IFG22" s="26"/>
      <c r="IFH22" s="26"/>
      <c r="IFI22" s="26"/>
      <c r="IFJ22" s="26"/>
      <c r="IFK22" s="26"/>
      <c r="IFL22" s="26"/>
      <c r="IFM22" s="26"/>
      <c r="IFN22" s="26"/>
      <c r="IFO22" s="26"/>
      <c r="IFP22" s="26"/>
      <c r="IFQ22" s="26"/>
      <c r="IFR22" s="26"/>
      <c r="IFS22" s="26"/>
      <c r="IFT22" s="26"/>
      <c r="IFU22" s="26"/>
      <c r="IFV22" s="26"/>
      <c r="IFW22" s="26"/>
      <c r="IFX22" s="26"/>
      <c r="IFY22" s="26"/>
      <c r="IFZ22" s="26"/>
      <c r="IGA22" s="26"/>
      <c r="IGB22" s="26"/>
      <c r="IGC22" s="26"/>
      <c r="IGD22" s="26"/>
      <c r="IGE22" s="26"/>
      <c r="IGF22" s="26"/>
      <c r="IGG22" s="26"/>
      <c r="IGH22" s="26"/>
      <c r="IGI22" s="26"/>
      <c r="IGJ22" s="26"/>
      <c r="IGK22" s="26"/>
      <c r="IGL22" s="26"/>
      <c r="IGM22" s="26"/>
      <c r="IGN22" s="26"/>
      <c r="IGO22" s="26"/>
      <c r="IGP22" s="26"/>
      <c r="IGQ22" s="26"/>
      <c r="IGR22" s="26"/>
      <c r="IGS22" s="26"/>
      <c r="IGT22" s="26"/>
      <c r="IGU22" s="26"/>
      <c r="IGV22" s="26"/>
      <c r="IGW22" s="26"/>
      <c r="IGX22" s="26"/>
      <c r="IGY22" s="26"/>
      <c r="IGZ22" s="26"/>
      <c r="IHA22" s="26"/>
      <c r="IHB22" s="26"/>
      <c r="IHC22" s="26"/>
      <c r="IHD22" s="26"/>
      <c r="IHE22" s="26"/>
      <c r="IHF22" s="26"/>
      <c r="IHG22" s="26"/>
      <c r="IHH22" s="26"/>
      <c r="IHI22" s="26"/>
      <c r="IHJ22" s="26"/>
      <c r="IHK22" s="26"/>
      <c r="IHL22" s="26"/>
      <c r="IHM22" s="26"/>
      <c r="IHN22" s="26"/>
      <c r="IHO22" s="26"/>
      <c r="IHP22" s="26"/>
      <c r="IHQ22" s="26"/>
      <c r="IHR22" s="26"/>
      <c r="IHS22" s="26"/>
      <c r="IHT22" s="26"/>
      <c r="IHU22" s="26"/>
      <c r="IHV22" s="26"/>
      <c r="IHW22" s="26"/>
      <c r="IHX22" s="26"/>
      <c r="IHY22" s="26"/>
      <c r="IHZ22" s="26"/>
      <c r="IIA22" s="26"/>
      <c r="IIB22" s="26"/>
      <c r="IIC22" s="26"/>
      <c r="IID22" s="26"/>
      <c r="IIE22" s="26"/>
      <c r="IIF22" s="26"/>
      <c r="IIG22" s="26"/>
      <c r="IIH22" s="26"/>
      <c r="III22" s="26"/>
      <c r="IIJ22" s="26"/>
      <c r="IIK22" s="26"/>
      <c r="IIL22" s="26"/>
      <c r="IIM22" s="26"/>
      <c r="IIN22" s="26"/>
      <c r="IIO22" s="26"/>
      <c r="IIP22" s="26"/>
      <c r="IIQ22" s="26"/>
      <c r="IIR22" s="26"/>
      <c r="IIS22" s="26"/>
      <c r="IIT22" s="26"/>
      <c r="IIU22" s="26"/>
      <c r="IIV22" s="26"/>
      <c r="IIW22" s="26"/>
      <c r="IIX22" s="26"/>
      <c r="IIY22" s="26"/>
      <c r="IIZ22" s="26"/>
      <c r="IJA22" s="26"/>
      <c r="IJB22" s="26"/>
      <c r="IJC22" s="26"/>
      <c r="IJD22" s="26"/>
      <c r="IJE22" s="26"/>
      <c r="IJF22" s="26"/>
      <c r="IJG22" s="26"/>
      <c r="IJH22" s="26"/>
      <c r="IJI22" s="26"/>
      <c r="IJJ22" s="26"/>
      <c r="IJK22" s="26"/>
      <c r="IJL22" s="26"/>
      <c r="IJM22" s="26"/>
      <c r="IJN22" s="26"/>
      <c r="IJO22" s="26"/>
      <c r="IJP22" s="26"/>
      <c r="IJQ22" s="26"/>
      <c r="IJR22" s="26"/>
      <c r="IJS22" s="26"/>
      <c r="IJT22" s="26"/>
      <c r="IJU22" s="26"/>
      <c r="IJV22" s="26"/>
      <c r="IJW22" s="26"/>
      <c r="IJX22" s="26"/>
      <c r="IJY22" s="26"/>
      <c r="IJZ22" s="26"/>
      <c r="IKA22" s="26"/>
      <c r="IKB22" s="26"/>
      <c r="IKC22" s="26"/>
      <c r="IKD22" s="26"/>
      <c r="IKE22" s="26"/>
      <c r="IKF22" s="26"/>
      <c r="IKG22" s="26"/>
      <c r="IKH22" s="26"/>
      <c r="IKI22" s="26"/>
      <c r="IKJ22" s="26"/>
      <c r="IKK22" s="26"/>
      <c r="IKL22" s="26"/>
      <c r="IKM22" s="26"/>
      <c r="IKN22" s="26"/>
      <c r="IKO22" s="26"/>
      <c r="IKP22" s="26"/>
      <c r="IKQ22" s="26"/>
      <c r="IKR22" s="26"/>
      <c r="IKS22" s="26"/>
      <c r="IKT22" s="26"/>
      <c r="IKU22" s="26"/>
      <c r="IKV22" s="26"/>
      <c r="IKW22" s="26"/>
      <c r="IKX22" s="26"/>
      <c r="IKY22" s="26"/>
      <c r="IKZ22" s="26"/>
      <c r="ILA22" s="26"/>
      <c r="ILB22" s="26"/>
      <c r="ILC22" s="26"/>
      <c r="ILD22" s="26"/>
      <c r="ILE22" s="26"/>
      <c r="ILF22" s="26"/>
      <c r="ILG22" s="26"/>
      <c r="ILH22" s="26"/>
      <c r="ILI22" s="26"/>
      <c r="ILJ22" s="26"/>
      <c r="ILK22" s="26"/>
      <c r="ILL22" s="26"/>
      <c r="ILM22" s="26"/>
      <c r="ILN22" s="26"/>
      <c r="ILO22" s="26"/>
      <c r="ILP22" s="26"/>
      <c r="ILQ22" s="26"/>
      <c r="ILR22" s="26"/>
      <c r="ILS22" s="26"/>
      <c r="ILT22" s="26"/>
      <c r="ILU22" s="26"/>
      <c r="ILV22" s="26"/>
      <c r="ILW22" s="26"/>
      <c r="ILX22" s="26"/>
      <c r="ILY22" s="26"/>
      <c r="ILZ22" s="26"/>
      <c r="IMA22" s="26"/>
      <c r="IMB22" s="26"/>
      <c r="IMC22" s="26"/>
      <c r="IMD22" s="26"/>
      <c r="IME22" s="26"/>
      <c r="IMF22" s="26"/>
      <c r="IMG22" s="26"/>
      <c r="IMH22" s="26"/>
      <c r="IMI22" s="26"/>
      <c r="IMJ22" s="26"/>
      <c r="IMK22" s="26"/>
      <c r="IML22" s="26"/>
      <c r="IMM22" s="26"/>
      <c r="IMN22" s="26"/>
      <c r="IMO22" s="26"/>
      <c r="IMP22" s="26"/>
      <c r="IMQ22" s="26"/>
      <c r="IMR22" s="26"/>
      <c r="IMS22" s="26"/>
      <c r="IMT22" s="26"/>
      <c r="IMU22" s="26"/>
      <c r="IMV22" s="26"/>
      <c r="IMW22" s="26"/>
      <c r="IMX22" s="26"/>
      <c r="IMY22" s="26"/>
      <c r="IMZ22" s="26"/>
      <c r="INA22" s="26"/>
      <c r="INB22" s="26"/>
      <c r="INC22" s="26"/>
      <c r="IND22" s="26"/>
      <c r="INE22" s="26"/>
      <c r="INF22" s="26"/>
      <c r="ING22" s="26"/>
      <c r="INH22" s="26"/>
      <c r="INI22" s="26"/>
      <c r="INJ22" s="26"/>
      <c r="INK22" s="26"/>
      <c r="INL22" s="26"/>
      <c r="INM22" s="26"/>
      <c r="INN22" s="26"/>
      <c r="INO22" s="26"/>
      <c r="INP22" s="26"/>
      <c r="INQ22" s="26"/>
      <c r="INR22" s="26"/>
      <c r="INS22" s="26"/>
      <c r="INT22" s="26"/>
      <c r="INU22" s="26"/>
      <c r="INV22" s="26"/>
      <c r="INW22" s="26"/>
      <c r="INX22" s="26"/>
      <c r="INY22" s="26"/>
      <c r="INZ22" s="26"/>
      <c r="IOA22" s="26"/>
      <c r="IOB22" s="26"/>
      <c r="IOC22" s="26"/>
      <c r="IOD22" s="26"/>
      <c r="IOE22" s="26"/>
      <c r="IOF22" s="26"/>
      <c r="IOG22" s="26"/>
      <c r="IOH22" s="26"/>
      <c r="IOI22" s="26"/>
      <c r="IOJ22" s="26"/>
      <c r="IOK22" s="26"/>
      <c r="IOL22" s="26"/>
      <c r="IOM22" s="26"/>
      <c r="ION22" s="26"/>
      <c r="IOO22" s="26"/>
      <c r="IOP22" s="26"/>
      <c r="IOQ22" s="26"/>
      <c r="IOR22" s="26"/>
      <c r="IOS22" s="26"/>
      <c r="IOT22" s="26"/>
      <c r="IOU22" s="26"/>
      <c r="IOV22" s="26"/>
      <c r="IOW22" s="26"/>
      <c r="IOX22" s="26"/>
      <c r="IOY22" s="26"/>
      <c r="IOZ22" s="26"/>
      <c r="IPA22" s="26"/>
      <c r="IPB22" s="26"/>
      <c r="IPC22" s="26"/>
      <c r="IPD22" s="26"/>
      <c r="IPE22" s="26"/>
      <c r="IPF22" s="26"/>
      <c r="IPG22" s="26"/>
      <c r="IPH22" s="26"/>
      <c r="IPI22" s="26"/>
      <c r="IPJ22" s="26"/>
      <c r="IPK22" s="26"/>
      <c r="IPL22" s="26"/>
      <c r="IPM22" s="26"/>
      <c r="IPN22" s="26"/>
      <c r="IPO22" s="26"/>
      <c r="IPP22" s="26"/>
      <c r="IPQ22" s="26"/>
      <c r="IPR22" s="26"/>
      <c r="IPS22" s="26"/>
      <c r="IPT22" s="26"/>
      <c r="IPU22" s="26"/>
      <c r="IPV22" s="26"/>
      <c r="IPW22" s="26"/>
      <c r="IPX22" s="26"/>
      <c r="IPY22" s="26"/>
      <c r="IPZ22" s="26"/>
      <c r="IQA22" s="26"/>
      <c r="IQB22" s="26"/>
      <c r="IQC22" s="26"/>
      <c r="IQD22" s="26"/>
      <c r="IQE22" s="26"/>
      <c r="IQF22" s="26"/>
      <c r="IQG22" s="26"/>
      <c r="IQH22" s="26"/>
      <c r="IQI22" s="26"/>
      <c r="IQJ22" s="26"/>
      <c r="IQK22" s="26"/>
      <c r="IQL22" s="26"/>
      <c r="IQM22" s="26"/>
      <c r="IQN22" s="26"/>
      <c r="IQO22" s="26"/>
      <c r="IQP22" s="26"/>
      <c r="IQQ22" s="26"/>
      <c r="IQR22" s="26"/>
      <c r="IQS22" s="26"/>
      <c r="IQT22" s="26"/>
      <c r="IQU22" s="26"/>
      <c r="IQV22" s="26"/>
      <c r="IQW22" s="26"/>
      <c r="IQX22" s="26"/>
      <c r="IQY22" s="26"/>
      <c r="IQZ22" s="26"/>
      <c r="IRA22" s="26"/>
      <c r="IRB22" s="26"/>
      <c r="IRC22" s="26"/>
      <c r="IRD22" s="26"/>
      <c r="IRE22" s="26"/>
      <c r="IRF22" s="26"/>
      <c r="IRG22" s="26"/>
      <c r="IRH22" s="26"/>
      <c r="IRI22" s="26"/>
      <c r="IRJ22" s="26"/>
      <c r="IRK22" s="26"/>
      <c r="IRL22" s="26"/>
      <c r="IRM22" s="26"/>
      <c r="IRN22" s="26"/>
      <c r="IRO22" s="26"/>
      <c r="IRP22" s="26"/>
      <c r="IRQ22" s="26"/>
      <c r="IRR22" s="26"/>
      <c r="IRS22" s="26"/>
      <c r="IRT22" s="26"/>
      <c r="IRU22" s="26"/>
      <c r="IRV22" s="26"/>
      <c r="IRW22" s="26"/>
      <c r="IRX22" s="26"/>
      <c r="IRY22" s="26"/>
      <c r="IRZ22" s="26"/>
      <c r="ISA22" s="26"/>
      <c r="ISB22" s="26"/>
      <c r="ISC22" s="26"/>
      <c r="ISD22" s="26"/>
      <c r="ISE22" s="26"/>
      <c r="ISF22" s="26"/>
      <c r="ISG22" s="26"/>
      <c r="ISH22" s="26"/>
      <c r="ISI22" s="26"/>
      <c r="ISJ22" s="26"/>
      <c r="ISK22" s="26"/>
      <c r="ISL22" s="26"/>
      <c r="ISM22" s="26"/>
      <c r="ISN22" s="26"/>
      <c r="ISO22" s="26"/>
      <c r="ISP22" s="26"/>
      <c r="ISQ22" s="26"/>
      <c r="ISR22" s="26"/>
      <c r="ISS22" s="26"/>
      <c r="IST22" s="26"/>
      <c r="ISU22" s="26"/>
      <c r="ISV22" s="26"/>
      <c r="ISW22" s="26"/>
      <c r="ISX22" s="26"/>
      <c r="ISY22" s="26"/>
      <c r="ISZ22" s="26"/>
      <c r="ITA22" s="26"/>
      <c r="ITB22" s="26"/>
      <c r="ITC22" s="26"/>
      <c r="ITD22" s="26"/>
      <c r="ITE22" s="26"/>
      <c r="ITF22" s="26"/>
      <c r="ITG22" s="26"/>
      <c r="ITH22" s="26"/>
      <c r="ITI22" s="26"/>
      <c r="ITJ22" s="26"/>
      <c r="ITK22" s="26"/>
      <c r="ITL22" s="26"/>
      <c r="ITM22" s="26"/>
      <c r="ITN22" s="26"/>
      <c r="ITO22" s="26"/>
      <c r="ITP22" s="26"/>
      <c r="ITQ22" s="26"/>
      <c r="ITR22" s="26"/>
      <c r="ITS22" s="26"/>
      <c r="ITT22" s="26"/>
      <c r="ITU22" s="26"/>
      <c r="ITV22" s="26"/>
      <c r="ITW22" s="26"/>
      <c r="ITX22" s="26"/>
      <c r="ITY22" s="26"/>
      <c r="ITZ22" s="26"/>
      <c r="IUA22" s="26"/>
      <c r="IUB22" s="26"/>
      <c r="IUC22" s="26"/>
      <c r="IUD22" s="26"/>
      <c r="IUE22" s="26"/>
      <c r="IUF22" s="26"/>
      <c r="IUG22" s="26"/>
      <c r="IUH22" s="26"/>
      <c r="IUI22" s="26"/>
      <c r="IUJ22" s="26"/>
      <c r="IUK22" s="26"/>
      <c r="IUL22" s="26"/>
      <c r="IUM22" s="26"/>
      <c r="IUN22" s="26"/>
      <c r="IUO22" s="26"/>
      <c r="IUP22" s="26"/>
      <c r="IUQ22" s="26"/>
      <c r="IUR22" s="26"/>
      <c r="IUS22" s="26"/>
      <c r="IUT22" s="26"/>
      <c r="IUU22" s="26"/>
      <c r="IUV22" s="26"/>
      <c r="IUW22" s="26"/>
      <c r="IUX22" s="26"/>
      <c r="IUY22" s="26"/>
      <c r="IUZ22" s="26"/>
      <c r="IVA22" s="26"/>
      <c r="IVB22" s="26"/>
      <c r="IVC22" s="26"/>
      <c r="IVD22" s="26"/>
      <c r="IVE22" s="26"/>
      <c r="IVF22" s="26"/>
      <c r="IVG22" s="26"/>
      <c r="IVH22" s="26"/>
      <c r="IVI22" s="26"/>
      <c r="IVJ22" s="26"/>
      <c r="IVK22" s="26"/>
      <c r="IVL22" s="26"/>
      <c r="IVM22" s="26"/>
      <c r="IVN22" s="26"/>
      <c r="IVO22" s="26"/>
      <c r="IVP22" s="26"/>
      <c r="IVQ22" s="26"/>
      <c r="IVR22" s="26"/>
      <c r="IVS22" s="26"/>
      <c r="IVT22" s="26"/>
      <c r="IVU22" s="26"/>
      <c r="IVV22" s="26"/>
      <c r="IVW22" s="26"/>
      <c r="IVX22" s="26"/>
      <c r="IVY22" s="26"/>
      <c r="IVZ22" s="26"/>
      <c r="IWA22" s="26"/>
      <c r="IWB22" s="26"/>
      <c r="IWC22" s="26"/>
      <c r="IWD22" s="26"/>
      <c r="IWE22" s="26"/>
      <c r="IWF22" s="26"/>
      <c r="IWG22" s="26"/>
      <c r="IWH22" s="26"/>
      <c r="IWI22" s="26"/>
      <c r="IWJ22" s="26"/>
      <c r="IWK22" s="26"/>
      <c r="IWL22" s="26"/>
      <c r="IWM22" s="26"/>
      <c r="IWN22" s="26"/>
      <c r="IWO22" s="26"/>
      <c r="IWP22" s="26"/>
      <c r="IWQ22" s="26"/>
      <c r="IWR22" s="26"/>
      <c r="IWS22" s="26"/>
      <c r="IWT22" s="26"/>
      <c r="IWU22" s="26"/>
      <c r="IWV22" s="26"/>
      <c r="IWW22" s="26"/>
      <c r="IWX22" s="26"/>
      <c r="IWY22" s="26"/>
      <c r="IWZ22" s="26"/>
      <c r="IXA22" s="26"/>
      <c r="IXB22" s="26"/>
      <c r="IXC22" s="26"/>
      <c r="IXD22" s="26"/>
      <c r="IXE22" s="26"/>
      <c r="IXF22" s="26"/>
      <c r="IXG22" s="26"/>
      <c r="IXH22" s="26"/>
      <c r="IXI22" s="26"/>
      <c r="IXJ22" s="26"/>
      <c r="IXK22" s="26"/>
      <c r="IXL22" s="26"/>
      <c r="IXM22" s="26"/>
      <c r="IXN22" s="26"/>
      <c r="IXO22" s="26"/>
      <c r="IXP22" s="26"/>
      <c r="IXQ22" s="26"/>
      <c r="IXR22" s="26"/>
      <c r="IXS22" s="26"/>
      <c r="IXT22" s="26"/>
      <c r="IXU22" s="26"/>
      <c r="IXV22" s="26"/>
      <c r="IXW22" s="26"/>
      <c r="IXX22" s="26"/>
      <c r="IXY22" s="26"/>
      <c r="IXZ22" s="26"/>
      <c r="IYA22" s="26"/>
      <c r="IYB22" s="26"/>
      <c r="IYC22" s="26"/>
      <c r="IYD22" s="26"/>
      <c r="IYE22" s="26"/>
      <c r="IYF22" s="26"/>
      <c r="IYG22" s="26"/>
      <c r="IYH22" s="26"/>
      <c r="IYI22" s="26"/>
      <c r="IYJ22" s="26"/>
      <c r="IYK22" s="26"/>
      <c r="IYL22" s="26"/>
      <c r="IYM22" s="26"/>
      <c r="IYN22" s="26"/>
      <c r="IYO22" s="26"/>
      <c r="IYP22" s="26"/>
      <c r="IYQ22" s="26"/>
      <c r="IYR22" s="26"/>
      <c r="IYS22" s="26"/>
      <c r="IYT22" s="26"/>
      <c r="IYU22" s="26"/>
      <c r="IYV22" s="26"/>
      <c r="IYW22" s="26"/>
      <c r="IYX22" s="26"/>
      <c r="IYY22" s="26"/>
      <c r="IYZ22" s="26"/>
      <c r="IZA22" s="26"/>
      <c r="IZB22" s="26"/>
      <c r="IZC22" s="26"/>
      <c r="IZD22" s="26"/>
      <c r="IZE22" s="26"/>
      <c r="IZF22" s="26"/>
      <c r="IZG22" s="26"/>
      <c r="IZH22" s="26"/>
      <c r="IZI22" s="26"/>
      <c r="IZJ22" s="26"/>
      <c r="IZK22" s="26"/>
      <c r="IZL22" s="26"/>
      <c r="IZM22" s="26"/>
      <c r="IZN22" s="26"/>
      <c r="IZO22" s="26"/>
      <c r="IZP22" s="26"/>
      <c r="IZQ22" s="26"/>
      <c r="IZR22" s="26"/>
      <c r="IZS22" s="26"/>
      <c r="IZT22" s="26"/>
      <c r="IZU22" s="26"/>
      <c r="IZV22" s="26"/>
      <c r="IZW22" s="26"/>
      <c r="IZX22" s="26"/>
      <c r="IZY22" s="26"/>
      <c r="IZZ22" s="26"/>
      <c r="JAA22" s="26"/>
      <c r="JAB22" s="26"/>
      <c r="JAC22" s="26"/>
      <c r="JAD22" s="26"/>
      <c r="JAE22" s="26"/>
      <c r="JAF22" s="26"/>
      <c r="JAG22" s="26"/>
      <c r="JAH22" s="26"/>
      <c r="JAI22" s="26"/>
      <c r="JAJ22" s="26"/>
      <c r="JAK22" s="26"/>
      <c r="JAL22" s="26"/>
      <c r="JAM22" s="26"/>
      <c r="JAN22" s="26"/>
      <c r="JAO22" s="26"/>
      <c r="JAP22" s="26"/>
      <c r="JAQ22" s="26"/>
      <c r="JAR22" s="26"/>
      <c r="JAS22" s="26"/>
      <c r="JAT22" s="26"/>
      <c r="JAU22" s="26"/>
      <c r="JAV22" s="26"/>
      <c r="JAW22" s="26"/>
      <c r="JAX22" s="26"/>
      <c r="JAY22" s="26"/>
      <c r="JAZ22" s="26"/>
      <c r="JBA22" s="26"/>
      <c r="JBB22" s="26"/>
      <c r="JBC22" s="26"/>
      <c r="JBD22" s="26"/>
      <c r="JBE22" s="26"/>
      <c r="JBF22" s="26"/>
      <c r="JBG22" s="26"/>
      <c r="JBH22" s="26"/>
      <c r="JBI22" s="26"/>
      <c r="JBJ22" s="26"/>
      <c r="JBK22" s="26"/>
      <c r="JBL22" s="26"/>
      <c r="JBM22" s="26"/>
      <c r="JBN22" s="26"/>
      <c r="JBO22" s="26"/>
      <c r="JBP22" s="26"/>
      <c r="JBQ22" s="26"/>
      <c r="JBR22" s="26"/>
      <c r="JBS22" s="26"/>
      <c r="JBT22" s="26"/>
      <c r="JBU22" s="26"/>
      <c r="JBV22" s="26"/>
      <c r="JBW22" s="26"/>
      <c r="JBX22" s="26"/>
      <c r="JBY22" s="26"/>
      <c r="JBZ22" s="26"/>
      <c r="JCA22" s="26"/>
      <c r="JCB22" s="26"/>
      <c r="JCC22" s="26"/>
      <c r="JCD22" s="26"/>
      <c r="JCE22" s="26"/>
      <c r="JCF22" s="26"/>
      <c r="JCG22" s="26"/>
      <c r="JCH22" s="26"/>
      <c r="JCI22" s="26"/>
      <c r="JCJ22" s="26"/>
      <c r="JCK22" s="26"/>
      <c r="JCL22" s="26"/>
      <c r="JCM22" s="26"/>
      <c r="JCN22" s="26"/>
      <c r="JCO22" s="26"/>
      <c r="JCP22" s="26"/>
      <c r="JCQ22" s="26"/>
      <c r="JCR22" s="26"/>
      <c r="JCS22" s="26"/>
      <c r="JCT22" s="26"/>
      <c r="JCU22" s="26"/>
      <c r="JCV22" s="26"/>
      <c r="JCW22" s="26"/>
      <c r="JCX22" s="26"/>
      <c r="JCY22" s="26"/>
      <c r="JCZ22" s="26"/>
      <c r="JDA22" s="26"/>
      <c r="JDB22" s="26"/>
      <c r="JDC22" s="26"/>
      <c r="JDD22" s="26"/>
      <c r="JDE22" s="26"/>
      <c r="JDF22" s="26"/>
      <c r="JDG22" s="26"/>
      <c r="JDH22" s="26"/>
      <c r="JDI22" s="26"/>
      <c r="JDJ22" s="26"/>
      <c r="JDK22" s="26"/>
      <c r="JDL22" s="26"/>
      <c r="JDM22" s="26"/>
      <c r="JDN22" s="26"/>
      <c r="JDO22" s="26"/>
      <c r="JDP22" s="26"/>
      <c r="JDQ22" s="26"/>
      <c r="JDR22" s="26"/>
      <c r="JDS22" s="26"/>
      <c r="JDT22" s="26"/>
      <c r="JDU22" s="26"/>
      <c r="JDV22" s="26"/>
      <c r="JDW22" s="26"/>
      <c r="JDX22" s="26"/>
      <c r="JDY22" s="26"/>
      <c r="JDZ22" s="26"/>
      <c r="JEA22" s="26"/>
      <c r="JEB22" s="26"/>
      <c r="JEC22" s="26"/>
      <c r="JED22" s="26"/>
      <c r="JEE22" s="26"/>
      <c r="JEF22" s="26"/>
      <c r="JEG22" s="26"/>
      <c r="JEH22" s="26"/>
      <c r="JEI22" s="26"/>
      <c r="JEJ22" s="26"/>
      <c r="JEK22" s="26"/>
      <c r="JEL22" s="26"/>
      <c r="JEM22" s="26"/>
      <c r="JEN22" s="26"/>
      <c r="JEO22" s="26"/>
      <c r="JEP22" s="26"/>
      <c r="JEQ22" s="26"/>
      <c r="JER22" s="26"/>
      <c r="JES22" s="26"/>
      <c r="JET22" s="26"/>
      <c r="JEU22" s="26"/>
      <c r="JEV22" s="26"/>
      <c r="JEW22" s="26"/>
      <c r="JEX22" s="26"/>
      <c r="JEY22" s="26"/>
      <c r="JEZ22" s="26"/>
      <c r="JFA22" s="26"/>
      <c r="JFB22" s="26"/>
      <c r="JFC22" s="26"/>
      <c r="JFD22" s="26"/>
      <c r="JFE22" s="26"/>
      <c r="JFF22" s="26"/>
      <c r="JFG22" s="26"/>
      <c r="JFH22" s="26"/>
      <c r="JFI22" s="26"/>
      <c r="JFJ22" s="26"/>
      <c r="JFK22" s="26"/>
      <c r="JFL22" s="26"/>
      <c r="JFM22" s="26"/>
      <c r="JFN22" s="26"/>
      <c r="JFO22" s="26"/>
      <c r="JFP22" s="26"/>
      <c r="JFQ22" s="26"/>
      <c r="JFR22" s="26"/>
      <c r="JFS22" s="26"/>
      <c r="JFT22" s="26"/>
      <c r="JFU22" s="26"/>
      <c r="JFV22" s="26"/>
      <c r="JFW22" s="26"/>
      <c r="JFX22" s="26"/>
      <c r="JFY22" s="26"/>
      <c r="JFZ22" s="26"/>
      <c r="JGA22" s="26"/>
      <c r="JGB22" s="26"/>
      <c r="JGC22" s="26"/>
      <c r="JGD22" s="26"/>
      <c r="JGE22" s="26"/>
      <c r="JGF22" s="26"/>
      <c r="JGG22" s="26"/>
      <c r="JGH22" s="26"/>
      <c r="JGI22" s="26"/>
      <c r="JGJ22" s="26"/>
      <c r="JGK22" s="26"/>
      <c r="JGL22" s="26"/>
      <c r="JGM22" s="26"/>
      <c r="JGN22" s="26"/>
      <c r="JGO22" s="26"/>
      <c r="JGP22" s="26"/>
      <c r="JGQ22" s="26"/>
      <c r="JGR22" s="26"/>
      <c r="JGS22" s="26"/>
      <c r="JGT22" s="26"/>
      <c r="JGU22" s="26"/>
      <c r="JGV22" s="26"/>
      <c r="JGW22" s="26"/>
      <c r="JGX22" s="26"/>
      <c r="JGY22" s="26"/>
      <c r="JGZ22" s="26"/>
      <c r="JHA22" s="26"/>
      <c r="JHB22" s="26"/>
      <c r="JHC22" s="26"/>
      <c r="JHD22" s="26"/>
      <c r="JHE22" s="26"/>
      <c r="JHF22" s="26"/>
      <c r="JHG22" s="26"/>
      <c r="JHH22" s="26"/>
      <c r="JHI22" s="26"/>
      <c r="JHJ22" s="26"/>
      <c r="JHK22" s="26"/>
      <c r="JHL22" s="26"/>
      <c r="JHM22" s="26"/>
      <c r="JHN22" s="26"/>
      <c r="JHO22" s="26"/>
      <c r="JHP22" s="26"/>
      <c r="JHQ22" s="26"/>
      <c r="JHR22" s="26"/>
      <c r="JHS22" s="26"/>
      <c r="JHT22" s="26"/>
      <c r="JHU22" s="26"/>
      <c r="JHV22" s="26"/>
      <c r="JHW22" s="26"/>
      <c r="JHX22" s="26"/>
      <c r="JHY22" s="26"/>
      <c r="JHZ22" s="26"/>
      <c r="JIA22" s="26"/>
      <c r="JIB22" s="26"/>
      <c r="JIC22" s="26"/>
      <c r="JID22" s="26"/>
      <c r="JIE22" s="26"/>
      <c r="JIF22" s="26"/>
      <c r="JIG22" s="26"/>
      <c r="JIH22" s="26"/>
      <c r="JII22" s="26"/>
      <c r="JIJ22" s="26"/>
      <c r="JIK22" s="26"/>
      <c r="JIL22" s="26"/>
      <c r="JIM22" s="26"/>
      <c r="JIN22" s="26"/>
      <c r="JIO22" s="26"/>
      <c r="JIP22" s="26"/>
      <c r="JIQ22" s="26"/>
      <c r="JIR22" s="26"/>
      <c r="JIS22" s="26"/>
      <c r="JIT22" s="26"/>
      <c r="JIU22" s="26"/>
      <c r="JIV22" s="26"/>
      <c r="JIW22" s="26"/>
      <c r="JIX22" s="26"/>
      <c r="JIY22" s="26"/>
      <c r="JIZ22" s="26"/>
      <c r="JJA22" s="26"/>
      <c r="JJB22" s="26"/>
      <c r="JJC22" s="26"/>
      <c r="JJD22" s="26"/>
      <c r="JJE22" s="26"/>
      <c r="JJF22" s="26"/>
      <c r="JJG22" s="26"/>
      <c r="JJH22" s="26"/>
      <c r="JJI22" s="26"/>
      <c r="JJJ22" s="26"/>
      <c r="JJK22" s="26"/>
      <c r="JJL22" s="26"/>
      <c r="JJM22" s="26"/>
      <c r="JJN22" s="26"/>
      <c r="JJO22" s="26"/>
      <c r="JJP22" s="26"/>
      <c r="JJQ22" s="26"/>
      <c r="JJR22" s="26"/>
      <c r="JJS22" s="26"/>
      <c r="JJT22" s="26"/>
      <c r="JJU22" s="26"/>
      <c r="JJV22" s="26"/>
      <c r="JJW22" s="26"/>
      <c r="JJX22" s="26"/>
      <c r="JJY22" s="26"/>
      <c r="JJZ22" s="26"/>
      <c r="JKA22" s="26"/>
      <c r="JKB22" s="26"/>
      <c r="JKC22" s="26"/>
      <c r="JKD22" s="26"/>
      <c r="JKE22" s="26"/>
      <c r="JKF22" s="26"/>
      <c r="JKG22" s="26"/>
      <c r="JKH22" s="26"/>
      <c r="JKI22" s="26"/>
      <c r="JKJ22" s="26"/>
      <c r="JKK22" s="26"/>
      <c r="JKL22" s="26"/>
      <c r="JKM22" s="26"/>
      <c r="JKN22" s="26"/>
      <c r="JKO22" s="26"/>
      <c r="JKP22" s="26"/>
      <c r="JKQ22" s="26"/>
      <c r="JKR22" s="26"/>
      <c r="JKS22" s="26"/>
      <c r="JKT22" s="26"/>
      <c r="JKU22" s="26"/>
      <c r="JKV22" s="26"/>
      <c r="JKW22" s="26"/>
      <c r="JKX22" s="26"/>
      <c r="JKY22" s="26"/>
      <c r="JKZ22" s="26"/>
      <c r="JLA22" s="26"/>
      <c r="JLB22" s="26"/>
      <c r="JLC22" s="26"/>
      <c r="JLD22" s="26"/>
      <c r="JLE22" s="26"/>
      <c r="JLF22" s="26"/>
      <c r="JLG22" s="26"/>
      <c r="JLH22" s="26"/>
      <c r="JLI22" s="26"/>
      <c r="JLJ22" s="26"/>
      <c r="JLK22" s="26"/>
      <c r="JLL22" s="26"/>
      <c r="JLM22" s="26"/>
      <c r="JLN22" s="26"/>
      <c r="JLO22" s="26"/>
      <c r="JLP22" s="26"/>
      <c r="JLQ22" s="26"/>
      <c r="JLR22" s="26"/>
      <c r="JLS22" s="26"/>
      <c r="JLT22" s="26"/>
      <c r="JLU22" s="26"/>
      <c r="JLV22" s="26"/>
      <c r="JLW22" s="26"/>
      <c r="JLX22" s="26"/>
      <c r="JLY22" s="26"/>
      <c r="JLZ22" s="26"/>
      <c r="JMA22" s="26"/>
      <c r="JMB22" s="26"/>
      <c r="JMC22" s="26"/>
      <c r="JMD22" s="26"/>
      <c r="JME22" s="26"/>
      <c r="JMF22" s="26"/>
      <c r="JMG22" s="26"/>
      <c r="JMH22" s="26"/>
      <c r="JMI22" s="26"/>
      <c r="JMJ22" s="26"/>
      <c r="JMK22" s="26"/>
      <c r="JML22" s="26"/>
      <c r="JMM22" s="26"/>
      <c r="JMN22" s="26"/>
      <c r="JMO22" s="26"/>
      <c r="JMP22" s="26"/>
      <c r="JMQ22" s="26"/>
      <c r="JMR22" s="26"/>
      <c r="JMS22" s="26"/>
      <c r="JMT22" s="26"/>
      <c r="JMU22" s="26"/>
      <c r="JMV22" s="26"/>
      <c r="JMW22" s="26"/>
      <c r="JMX22" s="26"/>
      <c r="JMY22" s="26"/>
      <c r="JMZ22" s="26"/>
      <c r="JNA22" s="26"/>
      <c r="JNB22" s="26"/>
      <c r="JNC22" s="26"/>
      <c r="JND22" s="26"/>
      <c r="JNE22" s="26"/>
      <c r="JNF22" s="26"/>
      <c r="JNG22" s="26"/>
      <c r="JNH22" s="26"/>
      <c r="JNI22" s="26"/>
      <c r="JNJ22" s="26"/>
      <c r="JNK22" s="26"/>
      <c r="JNL22" s="26"/>
      <c r="JNM22" s="26"/>
      <c r="JNN22" s="26"/>
      <c r="JNO22" s="26"/>
      <c r="JNP22" s="26"/>
      <c r="JNQ22" s="26"/>
      <c r="JNR22" s="26"/>
      <c r="JNS22" s="26"/>
      <c r="JNT22" s="26"/>
      <c r="JNU22" s="26"/>
      <c r="JNV22" s="26"/>
      <c r="JNW22" s="26"/>
      <c r="JNX22" s="26"/>
      <c r="JNY22" s="26"/>
      <c r="JNZ22" s="26"/>
      <c r="JOA22" s="26"/>
      <c r="JOB22" s="26"/>
      <c r="JOC22" s="26"/>
      <c r="JOD22" s="26"/>
      <c r="JOE22" s="26"/>
      <c r="JOF22" s="26"/>
      <c r="JOG22" s="26"/>
      <c r="JOH22" s="26"/>
      <c r="JOI22" s="26"/>
      <c r="JOJ22" s="26"/>
      <c r="JOK22" s="26"/>
      <c r="JOL22" s="26"/>
      <c r="JOM22" s="26"/>
      <c r="JON22" s="26"/>
      <c r="JOO22" s="26"/>
      <c r="JOP22" s="26"/>
      <c r="JOQ22" s="26"/>
      <c r="JOR22" s="26"/>
      <c r="JOS22" s="26"/>
      <c r="JOT22" s="26"/>
      <c r="JOU22" s="26"/>
      <c r="JOV22" s="26"/>
      <c r="JOW22" s="26"/>
      <c r="JOX22" s="26"/>
      <c r="JOY22" s="26"/>
      <c r="JOZ22" s="26"/>
      <c r="JPA22" s="26"/>
      <c r="JPB22" s="26"/>
      <c r="JPC22" s="26"/>
      <c r="JPD22" s="26"/>
      <c r="JPE22" s="26"/>
      <c r="JPF22" s="26"/>
      <c r="JPG22" s="26"/>
      <c r="JPH22" s="26"/>
      <c r="JPI22" s="26"/>
      <c r="JPJ22" s="26"/>
      <c r="JPK22" s="26"/>
      <c r="JPL22" s="26"/>
      <c r="JPM22" s="26"/>
      <c r="JPN22" s="26"/>
      <c r="JPO22" s="26"/>
      <c r="JPP22" s="26"/>
      <c r="JPQ22" s="26"/>
      <c r="JPR22" s="26"/>
      <c r="JPS22" s="26"/>
      <c r="JPT22" s="26"/>
      <c r="JPU22" s="26"/>
      <c r="JPV22" s="26"/>
      <c r="JPW22" s="26"/>
      <c r="JPX22" s="26"/>
      <c r="JPY22" s="26"/>
      <c r="JPZ22" s="26"/>
      <c r="JQA22" s="26"/>
      <c r="JQB22" s="26"/>
      <c r="JQC22" s="26"/>
      <c r="JQD22" s="26"/>
      <c r="JQE22" s="26"/>
      <c r="JQF22" s="26"/>
      <c r="JQG22" s="26"/>
      <c r="JQH22" s="26"/>
      <c r="JQI22" s="26"/>
      <c r="JQJ22" s="26"/>
      <c r="JQK22" s="26"/>
      <c r="JQL22" s="26"/>
      <c r="JQM22" s="26"/>
      <c r="JQN22" s="26"/>
      <c r="JQO22" s="26"/>
      <c r="JQP22" s="26"/>
      <c r="JQQ22" s="26"/>
      <c r="JQR22" s="26"/>
      <c r="JQS22" s="26"/>
      <c r="JQT22" s="26"/>
      <c r="JQU22" s="26"/>
      <c r="JQV22" s="26"/>
      <c r="JQW22" s="26"/>
      <c r="JQX22" s="26"/>
      <c r="JQY22" s="26"/>
      <c r="JQZ22" s="26"/>
      <c r="JRA22" s="26"/>
      <c r="JRB22" s="26"/>
      <c r="JRC22" s="26"/>
      <c r="JRD22" s="26"/>
      <c r="JRE22" s="26"/>
      <c r="JRF22" s="26"/>
      <c r="JRG22" s="26"/>
      <c r="JRH22" s="26"/>
      <c r="JRI22" s="26"/>
      <c r="JRJ22" s="26"/>
      <c r="JRK22" s="26"/>
      <c r="JRL22" s="26"/>
      <c r="JRM22" s="26"/>
      <c r="JRN22" s="26"/>
      <c r="JRO22" s="26"/>
      <c r="JRP22" s="26"/>
      <c r="JRQ22" s="26"/>
      <c r="JRR22" s="26"/>
      <c r="JRS22" s="26"/>
      <c r="JRT22" s="26"/>
      <c r="JRU22" s="26"/>
      <c r="JRV22" s="26"/>
      <c r="JRW22" s="26"/>
      <c r="JRX22" s="26"/>
      <c r="JRY22" s="26"/>
      <c r="JRZ22" s="26"/>
      <c r="JSA22" s="26"/>
      <c r="JSB22" s="26"/>
      <c r="JSC22" s="26"/>
      <c r="JSD22" s="26"/>
      <c r="JSE22" s="26"/>
      <c r="JSF22" s="26"/>
      <c r="JSG22" s="26"/>
      <c r="JSH22" s="26"/>
      <c r="JSI22" s="26"/>
      <c r="JSJ22" s="26"/>
      <c r="JSK22" s="26"/>
      <c r="JSL22" s="26"/>
      <c r="JSM22" s="26"/>
      <c r="JSN22" s="26"/>
      <c r="JSO22" s="26"/>
      <c r="JSP22" s="26"/>
      <c r="JSQ22" s="26"/>
      <c r="JSR22" s="26"/>
      <c r="JSS22" s="26"/>
      <c r="JST22" s="26"/>
      <c r="JSU22" s="26"/>
      <c r="JSV22" s="26"/>
      <c r="JSW22" s="26"/>
      <c r="JSX22" s="26"/>
      <c r="JSY22" s="26"/>
      <c r="JSZ22" s="26"/>
      <c r="JTA22" s="26"/>
      <c r="JTB22" s="26"/>
      <c r="JTC22" s="26"/>
      <c r="JTD22" s="26"/>
      <c r="JTE22" s="26"/>
      <c r="JTF22" s="26"/>
      <c r="JTG22" s="26"/>
      <c r="JTH22" s="26"/>
      <c r="JTI22" s="26"/>
      <c r="JTJ22" s="26"/>
      <c r="JTK22" s="26"/>
      <c r="JTL22" s="26"/>
      <c r="JTM22" s="26"/>
      <c r="JTN22" s="26"/>
      <c r="JTO22" s="26"/>
      <c r="JTP22" s="26"/>
      <c r="JTQ22" s="26"/>
      <c r="JTR22" s="26"/>
      <c r="JTS22" s="26"/>
      <c r="JTT22" s="26"/>
      <c r="JTU22" s="26"/>
      <c r="JTV22" s="26"/>
      <c r="JTW22" s="26"/>
      <c r="JTX22" s="26"/>
      <c r="JTY22" s="26"/>
      <c r="JTZ22" s="26"/>
      <c r="JUA22" s="26"/>
      <c r="JUB22" s="26"/>
      <c r="JUC22" s="26"/>
      <c r="JUD22" s="26"/>
      <c r="JUE22" s="26"/>
      <c r="JUF22" s="26"/>
      <c r="JUG22" s="26"/>
      <c r="JUH22" s="26"/>
      <c r="JUI22" s="26"/>
      <c r="JUJ22" s="26"/>
      <c r="JUK22" s="26"/>
      <c r="JUL22" s="26"/>
      <c r="JUM22" s="26"/>
      <c r="JUN22" s="26"/>
      <c r="JUO22" s="26"/>
      <c r="JUP22" s="26"/>
      <c r="JUQ22" s="26"/>
      <c r="JUR22" s="26"/>
      <c r="JUS22" s="26"/>
      <c r="JUT22" s="26"/>
      <c r="JUU22" s="26"/>
      <c r="JUV22" s="26"/>
      <c r="JUW22" s="26"/>
      <c r="JUX22" s="26"/>
      <c r="JUY22" s="26"/>
      <c r="JUZ22" s="26"/>
      <c r="JVA22" s="26"/>
      <c r="JVB22" s="26"/>
      <c r="JVC22" s="26"/>
      <c r="JVD22" s="26"/>
      <c r="JVE22" s="26"/>
      <c r="JVF22" s="26"/>
      <c r="JVG22" s="26"/>
      <c r="JVH22" s="26"/>
      <c r="JVI22" s="26"/>
      <c r="JVJ22" s="26"/>
      <c r="JVK22" s="26"/>
      <c r="JVL22" s="26"/>
      <c r="JVM22" s="26"/>
      <c r="JVN22" s="26"/>
      <c r="JVO22" s="26"/>
      <c r="JVP22" s="26"/>
      <c r="JVQ22" s="26"/>
      <c r="JVR22" s="26"/>
      <c r="JVS22" s="26"/>
      <c r="JVT22" s="26"/>
      <c r="JVU22" s="26"/>
      <c r="JVV22" s="26"/>
      <c r="JVW22" s="26"/>
      <c r="JVX22" s="26"/>
      <c r="JVY22" s="26"/>
      <c r="JVZ22" s="26"/>
      <c r="JWA22" s="26"/>
      <c r="JWB22" s="26"/>
      <c r="JWC22" s="26"/>
      <c r="JWD22" s="26"/>
      <c r="JWE22" s="26"/>
      <c r="JWF22" s="26"/>
      <c r="JWG22" s="26"/>
      <c r="JWH22" s="26"/>
      <c r="JWI22" s="26"/>
      <c r="JWJ22" s="26"/>
      <c r="JWK22" s="26"/>
      <c r="JWL22" s="26"/>
      <c r="JWM22" s="26"/>
      <c r="JWN22" s="26"/>
      <c r="JWO22" s="26"/>
      <c r="JWP22" s="26"/>
      <c r="JWQ22" s="26"/>
      <c r="JWR22" s="26"/>
      <c r="JWS22" s="26"/>
      <c r="JWT22" s="26"/>
      <c r="JWU22" s="26"/>
      <c r="JWV22" s="26"/>
      <c r="JWW22" s="26"/>
      <c r="JWX22" s="26"/>
      <c r="JWY22" s="26"/>
      <c r="JWZ22" s="26"/>
      <c r="JXA22" s="26"/>
      <c r="JXB22" s="26"/>
      <c r="JXC22" s="26"/>
      <c r="JXD22" s="26"/>
      <c r="JXE22" s="26"/>
      <c r="JXF22" s="26"/>
      <c r="JXG22" s="26"/>
      <c r="JXH22" s="26"/>
      <c r="JXI22" s="26"/>
      <c r="JXJ22" s="26"/>
      <c r="JXK22" s="26"/>
      <c r="JXL22" s="26"/>
      <c r="JXM22" s="26"/>
      <c r="JXN22" s="26"/>
      <c r="JXO22" s="26"/>
      <c r="JXP22" s="26"/>
      <c r="JXQ22" s="26"/>
      <c r="JXR22" s="26"/>
      <c r="JXS22" s="26"/>
      <c r="JXT22" s="26"/>
      <c r="JXU22" s="26"/>
      <c r="JXV22" s="26"/>
      <c r="JXW22" s="26"/>
      <c r="JXX22" s="26"/>
      <c r="JXY22" s="26"/>
      <c r="JXZ22" s="26"/>
      <c r="JYA22" s="26"/>
      <c r="JYB22" s="26"/>
      <c r="JYC22" s="26"/>
      <c r="JYD22" s="26"/>
      <c r="JYE22" s="26"/>
      <c r="JYF22" s="26"/>
      <c r="JYG22" s="26"/>
      <c r="JYH22" s="26"/>
      <c r="JYI22" s="26"/>
      <c r="JYJ22" s="26"/>
      <c r="JYK22" s="26"/>
      <c r="JYL22" s="26"/>
      <c r="JYM22" s="26"/>
      <c r="JYN22" s="26"/>
      <c r="JYO22" s="26"/>
      <c r="JYP22" s="26"/>
      <c r="JYQ22" s="26"/>
      <c r="JYR22" s="26"/>
      <c r="JYS22" s="26"/>
      <c r="JYT22" s="26"/>
      <c r="JYU22" s="26"/>
      <c r="JYV22" s="26"/>
      <c r="JYW22" s="26"/>
      <c r="JYX22" s="26"/>
      <c r="JYY22" s="26"/>
      <c r="JYZ22" s="26"/>
      <c r="JZA22" s="26"/>
      <c r="JZB22" s="26"/>
      <c r="JZC22" s="26"/>
      <c r="JZD22" s="26"/>
      <c r="JZE22" s="26"/>
      <c r="JZF22" s="26"/>
      <c r="JZG22" s="26"/>
      <c r="JZH22" s="26"/>
      <c r="JZI22" s="26"/>
      <c r="JZJ22" s="26"/>
      <c r="JZK22" s="26"/>
      <c r="JZL22" s="26"/>
      <c r="JZM22" s="26"/>
      <c r="JZN22" s="26"/>
      <c r="JZO22" s="26"/>
      <c r="JZP22" s="26"/>
      <c r="JZQ22" s="26"/>
      <c r="JZR22" s="26"/>
      <c r="JZS22" s="26"/>
      <c r="JZT22" s="26"/>
      <c r="JZU22" s="26"/>
      <c r="JZV22" s="26"/>
      <c r="JZW22" s="26"/>
      <c r="JZX22" s="26"/>
      <c r="JZY22" s="26"/>
      <c r="JZZ22" s="26"/>
      <c r="KAA22" s="26"/>
      <c r="KAB22" s="26"/>
      <c r="KAC22" s="26"/>
      <c r="KAD22" s="26"/>
      <c r="KAE22" s="26"/>
      <c r="KAF22" s="26"/>
      <c r="KAG22" s="26"/>
      <c r="KAH22" s="26"/>
      <c r="KAI22" s="26"/>
      <c r="KAJ22" s="26"/>
      <c r="KAK22" s="26"/>
      <c r="KAL22" s="26"/>
      <c r="KAM22" s="26"/>
      <c r="KAN22" s="26"/>
      <c r="KAO22" s="26"/>
      <c r="KAP22" s="26"/>
      <c r="KAQ22" s="26"/>
      <c r="KAR22" s="26"/>
      <c r="KAS22" s="26"/>
      <c r="KAT22" s="26"/>
      <c r="KAU22" s="26"/>
      <c r="KAV22" s="26"/>
      <c r="KAW22" s="26"/>
      <c r="KAX22" s="26"/>
      <c r="KAY22" s="26"/>
      <c r="KAZ22" s="26"/>
      <c r="KBA22" s="26"/>
      <c r="KBB22" s="26"/>
      <c r="KBC22" s="26"/>
      <c r="KBD22" s="26"/>
      <c r="KBE22" s="26"/>
      <c r="KBF22" s="26"/>
      <c r="KBG22" s="26"/>
      <c r="KBH22" s="26"/>
      <c r="KBI22" s="26"/>
      <c r="KBJ22" s="26"/>
      <c r="KBK22" s="26"/>
      <c r="KBL22" s="26"/>
      <c r="KBM22" s="26"/>
      <c r="KBN22" s="26"/>
      <c r="KBO22" s="26"/>
      <c r="KBP22" s="26"/>
      <c r="KBQ22" s="26"/>
      <c r="KBR22" s="26"/>
      <c r="KBS22" s="26"/>
      <c r="KBT22" s="26"/>
      <c r="KBU22" s="26"/>
      <c r="KBV22" s="26"/>
      <c r="KBW22" s="26"/>
      <c r="KBX22" s="26"/>
      <c r="KBY22" s="26"/>
      <c r="KBZ22" s="26"/>
      <c r="KCA22" s="26"/>
      <c r="KCB22" s="26"/>
      <c r="KCC22" s="26"/>
      <c r="KCD22" s="26"/>
      <c r="KCE22" s="26"/>
      <c r="KCF22" s="26"/>
      <c r="KCG22" s="26"/>
      <c r="KCH22" s="26"/>
      <c r="KCI22" s="26"/>
      <c r="KCJ22" s="26"/>
      <c r="KCK22" s="26"/>
      <c r="KCL22" s="26"/>
      <c r="KCM22" s="26"/>
      <c r="KCN22" s="26"/>
      <c r="KCO22" s="26"/>
      <c r="KCP22" s="26"/>
      <c r="KCQ22" s="26"/>
      <c r="KCR22" s="26"/>
      <c r="KCS22" s="26"/>
      <c r="KCT22" s="26"/>
      <c r="KCU22" s="26"/>
      <c r="KCV22" s="26"/>
      <c r="KCW22" s="26"/>
      <c r="KCX22" s="26"/>
      <c r="KCY22" s="26"/>
      <c r="KCZ22" s="26"/>
      <c r="KDA22" s="26"/>
      <c r="KDB22" s="26"/>
      <c r="KDC22" s="26"/>
      <c r="KDD22" s="26"/>
      <c r="KDE22" s="26"/>
      <c r="KDF22" s="26"/>
      <c r="KDG22" s="26"/>
      <c r="KDH22" s="26"/>
      <c r="KDI22" s="26"/>
      <c r="KDJ22" s="26"/>
      <c r="KDK22" s="26"/>
      <c r="KDL22" s="26"/>
      <c r="KDM22" s="26"/>
      <c r="KDN22" s="26"/>
      <c r="KDO22" s="26"/>
      <c r="KDP22" s="26"/>
      <c r="KDQ22" s="26"/>
      <c r="KDR22" s="26"/>
      <c r="KDS22" s="26"/>
      <c r="KDT22" s="26"/>
      <c r="KDU22" s="26"/>
      <c r="KDV22" s="26"/>
      <c r="KDW22" s="26"/>
      <c r="KDX22" s="26"/>
      <c r="KDY22" s="26"/>
      <c r="KDZ22" s="26"/>
      <c r="KEA22" s="26"/>
      <c r="KEB22" s="26"/>
      <c r="KEC22" s="26"/>
      <c r="KED22" s="26"/>
      <c r="KEE22" s="26"/>
      <c r="KEF22" s="26"/>
      <c r="KEG22" s="26"/>
      <c r="KEH22" s="26"/>
      <c r="KEI22" s="26"/>
      <c r="KEJ22" s="26"/>
      <c r="KEK22" s="26"/>
      <c r="KEL22" s="26"/>
      <c r="KEM22" s="26"/>
      <c r="KEN22" s="26"/>
      <c r="KEO22" s="26"/>
      <c r="KEP22" s="26"/>
      <c r="KEQ22" s="26"/>
      <c r="KER22" s="26"/>
      <c r="KES22" s="26"/>
      <c r="KET22" s="26"/>
      <c r="KEU22" s="26"/>
      <c r="KEV22" s="26"/>
      <c r="KEW22" s="26"/>
      <c r="KEX22" s="26"/>
      <c r="KEY22" s="26"/>
      <c r="KEZ22" s="26"/>
      <c r="KFA22" s="26"/>
      <c r="KFB22" s="26"/>
      <c r="KFC22" s="26"/>
      <c r="KFD22" s="26"/>
      <c r="KFE22" s="26"/>
      <c r="KFF22" s="26"/>
      <c r="KFG22" s="26"/>
      <c r="KFH22" s="26"/>
      <c r="KFI22" s="26"/>
      <c r="KFJ22" s="26"/>
      <c r="KFK22" s="26"/>
      <c r="KFL22" s="26"/>
      <c r="KFM22" s="26"/>
      <c r="KFN22" s="26"/>
      <c r="KFO22" s="26"/>
      <c r="KFP22" s="26"/>
      <c r="KFQ22" s="26"/>
      <c r="KFR22" s="26"/>
      <c r="KFS22" s="26"/>
      <c r="KFT22" s="26"/>
      <c r="KFU22" s="26"/>
      <c r="KFV22" s="26"/>
      <c r="KFW22" s="26"/>
      <c r="KFX22" s="26"/>
      <c r="KFY22" s="26"/>
      <c r="KFZ22" s="26"/>
      <c r="KGA22" s="26"/>
      <c r="KGB22" s="26"/>
      <c r="KGC22" s="26"/>
      <c r="KGD22" s="26"/>
      <c r="KGE22" s="26"/>
      <c r="KGF22" s="26"/>
      <c r="KGG22" s="26"/>
      <c r="KGH22" s="26"/>
      <c r="KGI22" s="26"/>
      <c r="KGJ22" s="26"/>
      <c r="KGK22" s="26"/>
      <c r="KGL22" s="26"/>
      <c r="KGM22" s="26"/>
      <c r="KGN22" s="26"/>
      <c r="KGO22" s="26"/>
      <c r="KGP22" s="26"/>
      <c r="KGQ22" s="26"/>
      <c r="KGR22" s="26"/>
      <c r="KGS22" s="26"/>
      <c r="KGT22" s="26"/>
      <c r="KGU22" s="26"/>
      <c r="KGV22" s="26"/>
      <c r="KGW22" s="26"/>
      <c r="KGX22" s="26"/>
      <c r="KGY22" s="26"/>
      <c r="KGZ22" s="26"/>
      <c r="KHA22" s="26"/>
      <c r="KHB22" s="26"/>
      <c r="KHC22" s="26"/>
      <c r="KHD22" s="26"/>
      <c r="KHE22" s="26"/>
      <c r="KHF22" s="26"/>
      <c r="KHG22" s="26"/>
      <c r="KHH22" s="26"/>
      <c r="KHI22" s="26"/>
      <c r="KHJ22" s="26"/>
      <c r="KHK22" s="26"/>
      <c r="KHL22" s="26"/>
      <c r="KHM22" s="26"/>
      <c r="KHN22" s="26"/>
      <c r="KHO22" s="26"/>
      <c r="KHP22" s="26"/>
      <c r="KHQ22" s="26"/>
      <c r="KHR22" s="26"/>
      <c r="KHS22" s="26"/>
      <c r="KHT22" s="26"/>
      <c r="KHU22" s="26"/>
      <c r="KHV22" s="26"/>
      <c r="KHW22" s="26"/>
      <c r="KHX22" s="26"/>
      <c r="KHY22" s="26"/>
      <c r="KHZ22" s="26"/>
      <c r="KIA22" s="26"/>
      <c r="KIB22" s="26"/>
      <c r="KIC22" s="26"/>
      <c r="KID22" s="26"/>
      <c r="KIE22" s="26"/>
      <c r="KIF22" s="26"/>
      <c r="KIG22" s="26"/>
      <c r="KIH22" s="26"/>
      <c r="KII22" s="26"/>
      <c r="KIJ22" s="26"/>
      <c r="KIK22" s="26"/>
      <c r="KIL22" s="26"/>
      <c r="KIM22" s="26"/>
      <c r="KIN22" s="26"/>
      <c r="KIO22" s="26"/>
      <c r="KIP22" s="26"/>
      <c r="KIQ22" s="26"/>
      <c r="KIR22" s="26"/>
      <c r="KIS22" s="26"/>
      <c r="KIT22" s="26"/>
      <c r="KIU22" s="26"/>
      <c r="KIV22" s="26"/>
      <c r="KIW22" s="26"/>
      <c r="KIX22" s="26"/>
      <c r="KIY22" s="26"/>
      <c r="KIZ22" s="26"/>
      <c r="KJA22" s="26"/>
      <c r="KJB22" s="26"/>
      <c r="KJC22" s="26"/>
      <c r="KJD22" s="26"/>
      <c r="KJE22" s="26"/>
      <c r="KJF22" s="26"/>
      <c r="KJG22" s="26"/>
      <c r="KJH22" s="26"/>
      <c r="KJI22" s="26"/>
      <c r="KJJ22" s="26"/>
      <c r="KJK22" s="26"/>
      <c r="KJL22" s="26"/>
      <c r="KJM22" s="26"/>
      <c r="KJN22" s="26"/>
      <c r="KJO22" s="26"/>
      <c r="KJP22" s="26"/>
      <c r="KJQ22" s="26"/>
      <c r="KJR22" s="26"/>
      <c r="KJS22" s="26"/>
      <c r="KJT22" s="26"/>
      <c r="KJU22" s="26"/>
      <c r="KJV22" s="26"/>
      <c r="KJW22" s="26"/>
      <c r="KJX22" s="26"/>
      <c r="KJY22" s="26"/>
      <c r="KJZ22" s="26"/>
      <c r="KKA22" s="26"/>
      <c r="KKB22" s="26"/>
      <c r="KKC22" s="26"/>
      <c r="KKD22" s="26"/>
      <c r="KKE22" s="26"/>
      <c r="KKF22" s="26"/>
      <c r="KKG22" s="26"/>
      <c r="KKH22" s="26"/>
      <c r="KKI22" s="26"/>
      <c r="KKJ22" s="26"/>
      <c r="KKK22" s="26"/>
      <c r="KKL22" s="26"/>
      <c r="KKM22" s="26"/>
      <c r="KKN22" s="26"/>
      <c r="KKO22" s="26"/>
      <c r="KKP22" s="26"/>
      <c r="KKQ22" s="26"/>
      <c r="KKR22" s="26"/>
      <c r="KKS22" s="26"/>
      <c r="KKT22" s="26"/>
      <c r="KKU22" s="26"/>
      <c r="KKV22" s="26"/>
      <c r="KKW22" s="26"/>
      <c r="KKX22" s="26"/>
      <c r="KKY22" s="26"/>
      <c r="KKZ22" s="26"/>
      <c r="KLA22" s="26"/>
      <c r="KLB22" s="26"/>
      <c r="KLC22" s="26"/>
      <c r="KLD22" s="26"/>
      <c r="KLE22" s="26"/>
      <c r="KLF22" s="26"/>
      <c r="KLG22" s="26"/>
      <c r="KLH22" s="26"/>
      <c r="KLI22" s="26"/>
      <c r="KLJ22" s="26"/>
      <c r="KLK22" s="26"/>
      <c r="KLL22" s="26"/>
      <c r="KLM22" s="26"/>
      <c r="KLN22" s="26"/>
      <c r="KLO22" s="26"/>
      <c r="KLP22" s="26"/>
      <c r="KLQ22" s="26"/>
      <c r="KLR22" s="26"/>
      <c r="KLS22" s="26"/>
      <c r="KLT22" s="26"/>
      <c r="KLU22" s="26"/>
      <c r="KLV22" s="26"/>
      <c r="KLW22" s="26"/>
      <c r="KLX22" s="26"/>
      <c r="KLY22" s="26"/>
      <c r="KLZ22" s="26"/>
      <c r="KMA22" s="26"/>
      <c r="KMB22" s="26"/>
      <c r="KMC22" s="26"/>
      <c r="KMD22" s="26"/>
      <c r="KME22" s="26"/>
      <c r="KMF22" s="26"/>
      <c r="KMG22" s="26"/>
      <c r="KMH22" s="26"/>
      <c r="KMI22" s="26"/>
      <c r="KMJ22" s="26"/>
      <c r="KMK22" s="26"/>
      <c r="KML22" s="26"/>
      <c r="KMM22" s="26"/>
      <c r="KMN22" s="26"/>
      <c r="KMO22" s="26"/>
      <c r="KMP22" s="26"/>
      <c r="KMQ22" s="26"/>
      <c r="KMR22" s="26"/>
      <c r="KMS22" s="26"/>
      <c r="KMT22" s="26"/>
      <c r="KMU22" s="26"/>
      <c r="KMV22" s="26"/>
      <c r="KMW22" s="26"/>
      <c r="KMX22" s="26"/>
      <c r="KMY22" s="26"/>
      <c r="KMZ22" s="26"/>
      <c r="KNA22" s="26"/>
      <c r="KNB22" s="26"/>
      <c r="KNC22" s="26"/>
      <c r="KND22" s="26"/>
      <c r="KNE22" s="26"/>
      <c r="KNF22" s="26"/>
      <c r="KNG22" s="26"/>
      <c r="KNH22" s="26"/>
      <c r="KNI22" s="26"/>
      <c r="KNJ22" s="26"/>
      <c r="KNK22" s="26"/>
      <c r="KNL22" s="26"/>
      <c r="KNM22" s="26"/>
      <c r="KNN22" s="26"/>
      <c r="KNO22" s="26"/>
      <c r="KNP22" s="26"/>
      <c r="KNQ22" s="26"/>
      <c r="KNR22" s="26"/>
      <c r="KNS22" s="26"/>
      <c r="KNT22" s="26"/>
      <c r="KNU22" s="26"/>
      <c r="KNV22" s="26"/>
      <c r="KNW22" s="26"/>
      <c r="KNX22" s="26"/>
      <c r="KNY22" s="26"/>
      <c r="KNZ22" s="26"/>
      <c r="KOA22" s="26"/>
      <c r="KOB22" s="26"/>
      <c r="KOC22" s="26"/>
      <c r="KOD22" s="26"/>
      <c r="KOE22" s="26"/>
      <c r="KOF22" s="26"/>
      <c r="KOG22" s="26"/>
      <c r="KOH22" s="26"/>
      <c r="KOI22" s="26"/>
      <c r="KOJ22" s="26"/>
      <c r="KOK22" s="26"/>
      <c r="KOL22" s="26"/>
      <c r="KOM22" s="26"/>
      <c r="KON22" s="26"/>
      <c r="KOO22" s="26"/>
      <c r="KOP22" s="26"/>
      <c r="KOQ22" s="26"/>
      <c r="KOR22" s="26"/>
      <c r="KOS22" s="26"/>
      <c r="KOT22" s="26"/>
      <c r="KOU22" s="26"/>
      <c r="KOV22" s="26"/>
      <c r="KOW22" s="26"/>
      <c r="KOX22" s="26"/>
      <c r="KOY22" s="26"/>
      <c r="KOZ22" s="26"/>
      <c r="KPA22" s="26"/>
      <c r="KPB22" s="26"/>
      <c r="KPC22" s="26"/>
      <c r="KPD22" s="26"/>
      <c r="KPE22" s="26"/>
      <c r="KPF22" s="26"/>
      <c r="KPG22" s="26"/>
      <c r="KPH22" s="26"/>
      <c r="KPI22" s="26"/>
      <c r="KPJ22" s="26"/>
      <c r="KPK22" s="26"/>
      <c r="KPL22" s="26"/>
      <c r="KPM22" s="26"/>
      <c r="KPN22" s="26"/>
      <c r="KPO22" s="26"/>
      <c r="KPP22" s="26"/>
      <c r="KPQ22" s="26"/>
      <c r="KPR22" s="26"/>
      <c r="KPS22" s="26"/>
      <c r="KPT22" s="26"/>
      <c r="KPU22" s="26"/>
      <c r="KPV22" s="26"/>
      <c r="KPW22" s="26"/>
      <c r="KPX22" s="26"/>
      <c r="KPY22" s="26"/>
      <c r="KPZ22" s="26"/>
      <c r="KQA22" s="26"/>
      <c r="KQB22" s="26"/>
      <c r="KQC22" s="26"/>
      <c r="KQD22" s="26"/>
      <c r="KQE22" s="26"/>
      <c r="KQF22" s="26"/>
      <c r="KQG22" s="26"/>
      <c r="KQH22" s="26"/>
      <c r="KQI22" s="26"/>
      <c r="KQJ22" s="26"/>
      <c r="KQK22" s="26"/>
      <c r="KQL22" s="26"/>
      <c r="KQM22" s="26"/>
      <c r="KQN22" s="26"/>
      <c r="KQO22" s="26"/>
      <c r="KQP22" s="26"/>
      <c r="KQQ22" s="26"/>
      <c r="KQR22" s="26"/>
      <c r="KQS22" s="26"/>
      <c r="KQT22" s="26"/>
      <c r="KQU22" s="26"/>
      <c r="KQV22" s="26"/>
      <c r="KQW22" s="26"/>
      <c r="KQX22" s="26"/>
      <c r="KQY22" s="26"/>
      <c r="KQZ22" s="26"/>
      <c r="KRA22" s="26"/>
      <c r="KRB22" s="26"/>
      <c r="KRC22" s="26"/>
      <c r="KRD22" s="26"/>
      <c r="KRE22" s="26"/>
      <c r="KRF22" s="26"/>
      <c r="KRG22" s="26"/>
      <c r="KRH22" s="26"/>
      <c r="KRI22" s="26"/>
      <c r="KRJ22" s="26"/>
      <c r="KRK22" s="26"/>
      <c r="KRL22" s="26"/>
      <c r="KRM22" s="26"/>
      <c r="KRN22" s="26"/>
      <c r="KRO22" s="26"/>
      <c r="KRP22" s="26"/>
      <c r="KRQ22" s="26"/>
      <c r="KRR22" s="26"/>
      <c r="KRS22" s="26"/>
      <c r="KRT22" s="26"/>
      <c r="KRU22" s="26"/>
      <c r="KRV22" s="26"/>
      <c r="KRW22" s="26"/>
      <c r="KRX22" s="26"/>
      <c r="KRY22" s="26"/>
      <c r="KRZ22" s="26"/>
      <c r="KSA22" s="26"/>
      <c r="KSB22" s="26"/>
      <c r="KSC22" s="26"/>
      <c r="KSD22" s="26"/>
      <c r="KSE22" s="26"/>
      <c r="KSF22" s="26"/>
      <c r="KSG22" s="26"/>
      <c r="KSH22" s="26"/>
      <c r="KSI22" s="26"/>
      <c r="KSJ22" s="26"/>
      <c r="KSK22" s="26"/>
      <c r="KSL22" s="26"/>
      <c r="KSM22" s="26"/>
      <c r="KSN22" s="26"/>
      <c r="KSO22" s="26"/>
      <c r="KSP22" s="26"/>
      <c r="KSQ22" s="26"/>
      <c r="KSR22" s="26"/>
      <c r="KSS22" s="26"/>
      <c r="KST22" s="26"/>
      <c r="KSU22" s="26"/>
      <c r="KSV22" s="26"/>
      <c r="KSW22" s="26"/>
      <c r="KSX22" s="26"/>
      <c r="KSY22" s="26"/>
      <c r="KSZ22" s="26"/>
      <c r="KTA22" s="26"/>
      <c r="KTB22" s="26"/>
      <c r="KTC22" s="26"/>
      <c r="KTD22" s="26"/>
      <c r="KTE22" s="26"/>
      <c r="KTF22" s="26"/>
      <c r="KTG22" s="26"/>
      <c r="KTH22" s="26"/>
      <c r="KTI22" s="26"/>
      <c r="KTJ22" s="26"/>
      <c r="KTK22" s="26"/>
      <c r="KTL22" s="26"/>
      <c r="KTM22" s="26"/>
      <c r="KTN22" s="26"/>
      <c r="KTO22" s="26"/>
      <c r="KTP22" s="26"/>
      <c r="KTQ22" s="26"/>
      <c r="KTR22" s="26"/>
      <c r="KTS22" s="26"/>
      <c r="KTT22" s="26"/>
      <c r="KTU22" s="26"/>
      <c r="KTV22" s="26"/>
      <c r="KTW22" s="26"/>
      <c r="KTX22" s="26"/>
      <c r="KTY22" s="26"/>
      <c r="KTZ22" s="26"/>
      <c r="KUA22" s="26"/>
      <c r="KUB22" s="26"/>
      <c r="KUC22" s="26"/>
      <c r="KUD22" s="26"/>
      <c r="KUE22" s="26"/>
      <c r="KUF22" s="26"/>
      <c r="KUG22" s="26"/>
      <c r="KUH22" s="26"/>
      <c r="KUI22" s="26"/>
      <c r="KUJ22" s="26"/>
      <c r="KUK22" s="26"/>
      <c r="KUL22" s="26"/>
      <c r="KUM22" s="26"/>
      <c r="KUN22" s="26"/>
      <c r="KUO22" s="26"/>
      <c r="KUP22" s="26"/>
      <c r="KUQ22" s="26"/>
      <c r="KUR22" s="26"/>
      <c r="KUS22" s="26"/>
      <c r="KUT22" s="26"/>
      <c r="KUU22" s="26"/>
      <c r="KUV22" s="26"/>
      <c r="KUW22" s="26"/>
      <c r="KUX22" s="26"/>
      <c r="KUY22" s="26"/>
      <c r="KUZ22" s="26"/>
      <c r="KVA22" s="26"/>
      <c r="KVB22" s="26"/>
      <c r="KVC22" s="26"/>
      <c r="KVD22" s="26"/>
      <c r="KVE22" s="26"/>
      <c r="KVF22" s="26"/>
      <c r="KVG22" s="26"/>
      <c r="KVH22" s="26"/>
      <c r="KVI22" s="26"/>
      <c r="KVJ22" s="26"/>
      <c r="KVK22" s="26"/>
      <c r="KVL22" s="26"/>
      <c r="KVM22" s="26"/>
      <c r="KVN22" s="26"/>
      <c r="KVO22" s="26"/>
      <c r="KVP22" s="26"/>
      <c r="KVQ22" s="26"/>
      <c r="KVR22" s="26"/>
      <c r="KVS22" s="26"/>
      <c r="KVT22" s="26"/>
      <c r="KVU22" s="26"/>
      <c r="KVV22" s="26"/>
      <c r="KVW22" s="26"/>
      <c r="KVX22" s="26"/>
      <c r="KVY22" s="26"/>
      <c r="KVZ22" s="26"/>
      <c r="KWA22" s="26"/>
      <c r="KWB22" s="26"/>
      <c r="KWC22" s="26"/>
      <c r="KWD22" s="26"/>
      <c r="KWE22" s="26"/>
      <c r="KWF22" s="26"/>
      <c r="KWG22" s="26"/>
      <c r="KWH22" s="26"/>
      <c r="KWI22" s="26"/>
      <c r="KWJ22" s="26"/>
      <c r="KWK22" s="26"/>
      <c r="KWL22" s="26"/>
      <c r="KWM22" s="26"/>
      <c r="KWN22" s="26"/>
      <c r="KWO22" s="26"/>
      <c r="KWP22" s="26"/>
      <c r="KWQ22" s="26"/>
      <c r="KWR22" s="26"/>
      <c r="KWS22" s="26"/>
      <c r="KWT22" s="26"/>
      <c r="KWU22" s="26"/>
      <c r="KWV22" s="26"/>
      <c r="KWW22" s="26"/>
      <c r="KWX22" s="26"/>
      <c r="KWY22" s="26"/>
      <c r="KWZ22" s="26"/>
      <c r="KXA22" s="26"/>
      <c r="KXB22" s="26"/>
      <c r="KXC22" s="26"/>
      <c r="KXD22" s="26"/>
      <c r="KXE22" s="26"/>
      <c r="KXF22" s="26"/>
      <c r="KXG22" s="26"/>
      <c r="KXH22" s="26"/>
      <c r="KXI22" s="26"/>
      <c r="KXJ22" s="26"/>
      <c r="KXK22" s="26"/>
      <c r="KXL22" s="26"/>
      <c r="KXM22" s="26"/>
      <c r="KXN22" s="26"/>
      <c r="KXO22" s="26"/>
      <c r="KXP22" s="26"/>
      <c r="KXQ22" s="26"/>
      <c r="KXR22" s="26"/>
      <c r="KXS22" s="26"/>
      <c r="KXT22" s="26"/>
      <c r="KXU22" s="26"/>
      <c r="KXV22" s="26"/>
      <c r="KXW22" s="26"/>
      <c r="KXX22" s="26"/>
      <c r="KXY22" s="26"/>
      <c r="KXZ22" s="26"/>
      <c r="KYA22" s="26"/>
      <c r="KYB22" s="26"/>
      <c r="KYC22" s="26"/>
      <c r="KYD22" s="26"/>
      <c r="KYE22" s="26"/>
      <c r="KYF22" s="26"/>
      <c r="KYG22" s="26"/>
      <c r="KYH22" s="26"/>
      <c r="KYI22" s="26"/>
      <c r="KYJ22" s="26"/>
      <c r="KYK22" s="26"/>
      <c r="KYL22" s="26"/>
      <c r="KYM22" s="26"/>
      <c r="KYN22" s="26"/>
      <c r="KYO22" s="26"/>
      <c r="KYP22" s="26"/>
      <c r="KYQ22" s="26"/>
      <c r="KYR22" s="26"/>
      <c r="KYS22" s="26"/>
      <c r="KYT22" s="26"/>
      <c r="KYU22" s="26"/>
      <c r="KYV22" s="26"/>
      <c r="KYW22" s="26"/>
      <c r="KYX22" s="26"/>
      <c r="KYY22" s="26"/>
      <c r="KYZ22" s="26"/>
      <c r="KZA22" s="26"/>
      <c r="KZB22" s="26"/>
      <c r="KZC22" s="26"/>
      <c r="KZD22" s="26"/>
      <c r="KZE22" s="26"/>
      <c r="KZF22" s="26"/>
      <c r="KZG22" s="26"/>
      <c r="KZH22" s="26"/>
      <c r="KZI22" s="26"/>
      <c r="KZJ22" s="26"/>
      <c r="KZK22" s="26"/>
      <c r="KZL22" s="26"/>
      <c r="KZM22" s="26"/>
      <c r="KZN22" s="26"/>
      <c r="KZO22" s="26"/>
      <c r="KZP22" s="26"/>
      <c r="KZQ22" s="26"/>
      <c r="KZR22" s="26"/>
      <c r="KZS22" s="26"/>
      <c r="KZT22" s="26"/>
      <c r="KZU22" s="26"/>
      <c r="KZV22" s="26"/>
      <c r="KZW22" s="26"/>
      <c r="KZX22" s="26"/>
      <c r="KZY22" s="26"/>
      <c r="KZZ22" s="26"/>
      <c r="LAA22" s="26"/>
      <c r="LAB22" s="26"/>
      <c r="LAC22" s="26"/>
      <c r="LAD22" s="26"/>
      <c r="LAE22" s="26"/>
      <c r="LAF22" s="26"/>
      <c r="LAG22" s="26"/>
      <c r="LAH22" s="26"/>
      <c r="LAI22" s="26"/>
      <c r="LAJ22" s="26"/>
      <c r="LAK22" s="26"/>
      <c r="LAL22" s="26"/>
      <c r="LAM22" s="26"/>
      <c r="LAN22" s="26"/>
      <c r="LAO22" s="26"/>
      <c r="LAP22" s="26"/>
      <c r="LAQ22" s="26"/>
      <c r="LAR22" s="26"/>
      <c r="LAS22" s="26"/>
      <c r="LAT22" s="26"/>
      <c r="LAU22" s="26"/>
      <c r="LAV22" s="26"/>
      <c r="LAW22" s="26"/>
      <c r="LAX22" s="26"/>
      <c r="LAY22" s="26"/>
      <c r="LAZ22" s="26"/>
      <c r="LBA22" s="26"/>
      <c r="LBB22" s="26"/>
      <c r="LBC22" s="26"/>
      <c r="LBD22" s="26"/>
      <c r="LBE22" s="26"/>
      <c r="LBF22" s="26"/>
      <c r="LBG22" s="26"/>
      <c r="LBH22" s="26"/>
      <c r="LBI22" s="26"/>
      <c r="LBJ22" s="26"/>
      <c r="LBK22" s="26"/>
      <c r="LBL22" s="26"/>
      <c r="LBM22" s="26"/>
      <c r="LBN22" s="26"/>
      <c r="LBO22" s="26"/>
      <c r="LBP22" s="26"/>
      <c r="LBQ22" s="26"/>
      <c r="LBR22" s="26"/>
      <c r="LBS22" s="26"/>
      <c r="LBT22" s="26"/>
      <c r="LBU22" s="26"/>
      <c r="LBV22" s="26"/>
      <c r="LBW22" s="26"/>
      <c r="LBX22" s="26"/>
      <c r="LBY22" s="26"/>
      <c r="LBZ22" s="26"/>
      <c r="LCA22" s="26"/>
      <c r="LCB22" s="26"/>
      <c r="LCC22" s="26"/>
      <c r="LCD22" s="26"/>
      <c r="LCE22" s="26"/>
      <c r="LCF22" s="26"/>
      <c r="LCG22" s="26"/>
      <c r="LCH22" s="26"/>
      <c r="LCI22" s="26"/>
      <c r="LCJ22" s="26"/>
      <c r="LCK22" s="26"/>
      <c r="LCL22" s="26"/>
      <c r="LCM22" s="26"/>
      <c r="LCN22" s="26"/>
      <c r="LCO22" s="26"/>
      <c r="LCP22" s="26"/>
      <c r="LCQ22" s="26"/>
      <c r="LCR22" s="26"/>
      <c r="LCS22" s="26"/>
      <c r="LCT22" s="26"/>
      <c r="LCU22" s="26"/>
      <c r="LCV22" s="26"/>
      <c r="LCW22" s="26"/>
      <c r="LCX22" s="26"/>
      <c r="LCY22" s="26"/>
      <c r="LCZ22" s="26"/>
      <c r="LDA22" s="26"/>
      <c r="LDB22" s="26"/>
      <c r="LDC22" s="26"/>
      <c r="LDD22" s="26"/>
      <c r="LDE22" s="26"/>
      <c r="LDF22" s="26"/>
      <c r="LDG22" s="26"/>
      <c r="LDH22" s="26"/>
      <c r="LDI22" s="26"/>
      <c r="LDJ22" s="26"/>
      <c r="LDK22" s="26"/>
      <c r="LDL22" s="26"/>
      <c r="LDM22" s="26"/>
      <c r="LDN22" s="26"/>
      <c r="LDO22" s="26"/>
      <c r="LDP22" s="26"/>
      <c r="LDQ22" s="26"/>
      <c r="LDR22" s="26"/>
      <c r="LDS22" s="26"/>
      <c r="LDT22" s="26"/>
      <c r="LDU22" s="26"/>
      <c r="LDV22" s="26"/>
      <c r="LDW22" s="26"/>
      <c r="LDX22" s="26"/>
      <c r="LDY22" s="26"/>
      <c r="LDZ22" s="26"/>
      <c r="LEA22" s="26"/>
      <c r="LEB22" s="26"/>
      <c r="LEC22" s="26"/>
      <c r="LED22" s="26"/>
      <c r="LEE22" s="26"/>
      <c r="LEF22" s="26"/>
      <c r="LEG22" s="26"/>
      <c r="LEH22" s="26"/>
      <c r="LEI22" s="26"/>
      <c r="LEJ22" s="26"/>
      <c r="LEK22" s="26"/>
      <c r="LEL22" s="26"/>
      <c r="LEM22" s="26"/>
      <c r="LEN22" s="26"/>
      <c r="LEO22" s="26"/>
      <c r="LEP22" s="26"/>
      <c r="LEQ22" s="26"/>
      <c r="LER22" s="26"/>
      <c r="LES22" s="26"/>
      <c r="LET22" s="26"/>
      <c r="LEU22" s="26"/>
      <c r="LEV22" s="26"/>
      <c r="LEW22" s="26"/>
      <c r="LEX22" s="26"/>
      <c r="LEY22" s="26"/>
      <c r="LEZ22" s="26"/>
      <c r="LFA22" s="26"/>
      <c r="LFB22" s="26"/>
      <c r="LFC22" s="26"/>
      <c r="LFD22" s="26"/>
      <c r="LFE22" s="26"/>
      <c r="LFF22" s="26"/>
      <c r="LFG22" s="26"/>
      <c r="LFH22" s="26"/>
      <c r="LFI22" s="26"/>
      <c r="LFJ22" s="26"/>
      <c r="LFK22" s="26"/>
      <c r="LFL22" s="26"/>
      <c r="LFM22" s="26"/>
      <c r="LFN22" s="26"/>
      <c r="LFO22" s="26"/>
      <c r="LFP22" s="26"/>
      <c r="LFQ22" s="26"/>
      <c r="LFR22" s="26"/>
      <c r="LFS22" s="26"/>
      <c r="LFT22" s="26"/>
      <c r="LFU22" s="26"/>
      <c r="LFV22" s="26"/>
      <c r="LFW22" s="26"/>
      <c r="LFX22" s="26"/>
      <c r="LFY22" s="26"/>
      <c r="LFZ22" s="26"/>
      <c r="LGA22" s="26"/>
      <c r="LGB22" s="26"/>
      <c r="LGC22" s="26"/>
      <c r="LGD22" s="26"/>
      <c r="LGE22" s="26"/>
      <c r="LGF22" s="26"/>
      <c r="LGG22" s="26"/>
      <c r="LGH22" s="26"/>
      <c r="LGI22" s="26"/>
      <c r="LGJ22" s="26"/>
      <c r="LGK22" s="26"/>
      <c r="LGL22" s="26"/>
      <c r="LGM22" s="26"/>
      <c r="LGN22" s="26"/>
      <c r="LGO22" s="26"/>
      <c r="LGP22" s="26"/>
      <c r="LGQ22" s="26"/>
      <c r="LGR22" s="26"/>
      <c r="LGS22" s="26"/>
      <c r="LGT22" s="26"/>
      <c r="LGU22" s="26"/>
      <c r="LGV22" s="26"/>
      <c r="LGW22" s="26"/>
      <c r="LGX22" s="26"/>
      <c r="LGY22" s="26"/>
      <c r="LGZ22" s="26"/>
      <c r="LHA22" s="26"/>
      <c r="LHB22" s="26"/>
      <c r="LHC22" s="26"/>
      <c r="LHD22" s="26"/>
      <c r="LHE22" s="26"/>
      <c r="LHF22" s="26"/>
      <c r="LHG22" s="26"/>
      <c r="LHH22" s="26"/>
      <c r="LHI22" s="26"/>
      <c r="LHJ22" s="26"/>
      <c r="LHK22" s="26"/>
      <c r="LHL22" s="26"/>
      <c r="LHM22" s="26"/>
      <c r="LHN22" s="26"/>
      <c r="LHO22" s="26"/>
      <c r="LHP22" s="26"/>
      <c r="LHQ22" s="26"/>
      <c r="LHR22" s="26"/>
      <c r="LHS22" s="26"/>
      <c r="LHT22" s="26"/>
      <c r="LHU22" s="26"/>
      <c r="LHV22" s="26"/>
      <c r="LHW22" s="26"/>
      <c r="LHX22" s="26"/>
      <c r="LHY22" s="26"/>
      <c r="LHZ22" s="26"/>
      <c r="LIA22" s="26"/>
      <c r="LIB22" s="26"/>
      <c r="LIC22" s="26"/>
      <c r="LID22" s="26"/>
      <c r="LIE22" s="26"/>
      <c r="LIF22" s="26"/>
      <c r="LIG22" s="26"/>
      <c r="LIH22" s="26"/>
      <c r="LII22" s="26"/>
      <c r="LIJ22" s="26"/>
      <c r="LIK22" s="26"/>
      <c r="LIL22" s="26"/>
      <c r="LIM22" s="26"/>
      <c r="LIN22" s="26"/>
      <c r="LIO22" s="26"/>
      <c r="LIP22" s="26"/>
      <c r="LIQ22" s="26"/>
      <c r="LIR22" s="26"/>
      <c r="LIS22" s="26"/>
      <c r="LIT22" s="26"/>
      <c r="LIU22" s="26"/>
      <c r="LIV22" s="26"/>
      <c r="LIW22" s="26"/>
      <c r="LIX22" s="26"/>
      <c r="LIY22" s="26"/>
      <c r="LIZ22" s="26"/>
      <c r="LJA22" s="26"/>
      <c r="LJB22" s="26"/>
      <c r="LJC22" s="26"/>
      <c r="LJD22" s="26"/>
      <c r="LJE22" s="26"/>
      <c r="LJF22" s="26"/>
      <c r="LJG22" s="26"/>
      <c r="LJH22" s="26"/>
      <c r="LJI22" s="26"/>
      <c r="LJJ22" s="26"/>
      <c r="LJK22" s="26"/>
      <c r="LJL22" s="26"/>
      <c r="LJM22" s="26"/>
      <c r="LJN22" s="26"/>
      <c r="LJO22" s="26"/>
      <c r="LJP22" s="26"/>
      <c r="LJQ22" s="26"/>
      <c r="LJR22" s="26"/>
      <c r="LJS22" s="26"/>
      <c r="LJT22" s="26"/>
      <c r="LJU22" s="26"/>
      <c r="LJV22" s="26"/>
      <c r="LJW22" s="26"/>
      <c r="LJX22" s="26"/>
      <c r="LJY22" s="26"/>
      <c r="LJZ22" s="26"/>
      <c r="LKA22" s="26"/>
      <c r="LKB22" s="26"/>
      <c r="LKC22" s="26"/>
      <c r="LKD22" s="26"/>
      <c r="LKE22" s="26"/>
      <c r="LKF22" s="26"/>
      <c r="LKG22" s="26"/>
      <c r="LKH22" s="26"/>
      <c r="LKI22" s="26"/>
      <c r="LKJ22" s="26"/>
      <c r="LKK22" s="26"/>
      <c r="LKL22" s="26"/>
      <c r="LKM22" s="26"/>
      <c r="LKN22" s="26"/>
      <c r="LKO22" s="26"/>
      <c r="LKP22" s="26"/>
      <c r="LKQ22" s="26"/>
      <c r="LKR22" s="26"/>
      <c r="LKS22" s="26"/>
      <c r="LKT22" s="26"/>
      <c r="LKU22" s="26"/>
      <c r="LKV22" s="26"/>
      <c r="LKW22" s="26"/>
      <c r="LKX22" s="26"/>
      <c r="LKY22" s="26"/>
      <c r="LKZ22" s="26"/>
      <c r="LLA22" s="26"/>
      <c r="LLB22" s="26"/>
      <c r="LLC22" s="26"/>
      <c r="LLD22" s="26"/>
      <c r="LLE22" s="26"/>
      <c r="LLF22" s="26"/>
      <c r="LLG22" s="26"/>
      <c r="LLH22" s="26"/>
      <c r="LLI22" s="26"/>
      <c r="LLJ22" s="26"/>
      <c r="LLK22" s="26"/>
      <c r="LLL22" s="26"/>
      <c r="LLM22" s="26"/>
      <c r="LLN22" s="26"/>
      <c r="LLO22" s="26"/>
      <c r="LLP22" s="26"/>
      <c r="LLQ22" s="26"/>
      <c r="LLR22" s="26"/>
      <c r="LLS22" s="26"/>
      <c r="LLT22" s="26"/>
      <c r="LLU22" s="26"/>
      <c r="LLV22" s="26"/>
      <c r="LLW22" s="26"/>
      <c r="LLX22" s="26"/>
      <c r="LLY22" s="26"/>
      <c r="LLZ22" s="26"/>
      <c r="LMA22" s="26"/>
      <c r="LMB22" s="26"/>
      <c r="LMC22" s="26"/>
      <c r="LMD22" s="26"/>
      <c r="LME22" s="26"/>
      <c r="LMF22" s="26"/>
      <c r="LMG22" s="26"/>
      <c r="LMH22" s="26"/>
      <c r="LMI22" s="26"/>
      <c r="LMJ22" s="26"/>
      <c r="LMK22" s="26"/>
      <c r="LML22" s="26"/>
      <c r="LMM22" s="26"/>
      <c r="LMN22" s="26"/>
      <c r="LMO22" s="26"/>
      <c r="LMP22" s="26"/>
      <c r="LMQ22" s="26"/>
      <c r="LMR22" s="26"/>
      <c r="LMS22" s="26"/>
      <c r="LMT22" s="26"/>
      <c r="LMU22" s="26"/>
      <c r="LMV22" s="26"/>
      <c r="LMW22" s="26"/>
      <c r="LMX22" s="26"/>
      <c r="LMY22" s="26"/>
      <c r="LMZ22" s="26"/>
      <c r="LNA22" s="26"/>
      <c r="LNB22" s="26"/>
      <c r="LNC22" s="26"/>
      <c r="LND22" s="26"/>
      <c r="LNE22" s="26"/>
      <c r="LNF22" s="26"/>
      <c r="LNG22" s="26"/>
      <c r="LNH22" s="26"/>
      <c r="LNI22" s="26"/>
      <c r="LNJ22" s="26"/>
      <c r="LNK22" s="26"/>
      <c r="LNL22" s="26"/>
      <c r="LNM22" s="26"/>
      <c r="LNN22" s="26"/>
      <c r="LNO22" s="26"/>
      <c r="LNP22" s="26"/>
      <c r="LNQ22" s="26"/>
      <c r="LNR22" s="26"/>
      <c r="LNS22" s="26"/>
      <c r="LNT22" s="26"/>
      <c r="LNU22" s="26"/>
      <c r="LNV22" s="26"/>
      <c r="LNW22" s="26"/>
      <c r="LNX22" s="26"/>
      <c r="LNY22" s="26"/>
      <c r="LNZ22" s="26"/>
      <c r="LOA22" s="26"/>
      <c r="LOB22" s="26"/>
      <c r="LOC22" s="26"/>
      <c r="LOD22" s="26"/>
      <c r="LOE22" s="26"/>
      <c r="LOF22" s="26"/>
      <c r="LOG22" s="26"/>
      <c r="LOH22" s="26"/>
      <c r="LOI22" s="26"/>
      <c r="LOJ22" s="26"/>
      <c r="LOK22" s="26"/>
      <c r="LOL22" s="26"/>
      <c r="LOM22" s="26"/>
      <c r="LON22" s="26"/>
      <c r="LOO22" s="26"/>
      <c r="LOP22" s="26"/>
      <c r="LOQ22" s="26"/>
      <c r="LOR22" s="26"/>
      <c r="LOS22" s="26"/>
      <c r="LOT22" s="26"/>
      <c r="LOU22" s="26"/>
      <c r="LOV22" s="26"/>
      <c r="LOW22" s="26"/>
      <c r="LOX22" s="26"/>
      <c r="LOY22" s="26"/>
      <c r="LOZ22" s="26"/>
      <c r="LPA22" s="26"/>
      <c r="LPB22" s="26"/>
      <c r="LPC22" s="26"/>
      <c r="LPD22" s="26"/>
      <c r="LPE22" s="26"/>
      <c r="LPF22" s="26"/>
      <c r="LPG22" s="26"/>
      <c r="LPH22" s="26"/>
      <c r="LPI22" s="26"/>
      <c r="LPJ22" s="26"/>
      <c r="LPK22" s="26"/>
      <c r="LPL22" s="26"/>
      <c r="LPM22" s="26"/>
      <c r="LPN22" s="26"/>
      <c r="LPO22" s="26"/>
      <c r="LPP22" s="26"/>
      <c r="LPQ22" s="26"/>
      <c r="LPR22" s="26"/>
      <c r="LPS22" s="26"/>
      <c r="LPT22" s="26"/>
      <c r="LPU22" s="26"/>
      <c r="LPV22" s="26"/>
      <c r="LPW22" s="26"/>
      <c r="LPX22" s="26"/>
      <c r="LPY22" s="26"/>
      <c r="LPZ22" s="26"/>
      <c r="LQA22" s="26"/>
      <c r="LQB22" s="26"/>
      <c r="LQC22" s="26"/>
      <c r="LQD22" s="26"/>
      <c r="LQE22" s="26"/>
      <c r="LQF22" s="26"/>
      <c r="LQG22" s="26"/>
      <c r="LQH22" s="26"/>
      <c r="LQI22" s="26"/>
      <c r="LQJ22" s="26"/>
      <c r="LQK22" s="26"/>
      <c r="LQL22" s="26"/>
      <c r="LQM22" s="26"/>
      <c r="LQN22" s="26"/>
      <c r="LQO22" s="26"/>
      <c r="LQP22" s="26"/>
      <c r="LQQ22" s="26"/>
      <c r="LQR22" s="26"/>
      <c r="LQS22" s="26"/>
      <c r="LQT22" s="26"/>
      <c r="LQU22" s="26"/>
      <c r="LQV22" s="26"/>
      <c r="LQW22" s="26"/>
      <c r="LQX22" s="26"/>
      <c r="LQY22" s="26"/>
      <c r="LQZ22" s="26"/>
      <c r="LRA22" s="26"/>
      <c r="LRB22" s="26"/>
      <c r="LRC22" s="26"/>
      <c r="LRD22" s="26"/>
      <c r="LRE22" s="26"/>
      <c r="LRF22" s="26"/>
      <c r="LRG22" s="26"/>
      <c r="LRH22" s="26"/>
      <c r="LRI22" s="26"/>
      <c r="LRJ22" s="26"/>
      <c r="LRK22" s="26"/>
      <c r="LRL22" s="26"/>
      <c r="LRM22" s="26"/>
      <c r="LRN22" s="26"/>
      <c r="LRO22" s="26"/>
      <c r="LRP22" s="26"/>
      <c r="LRQ22" s="26"/>
      <c r="LRR22" s="26"/>
      <c r="LRS22" s="26"/>
      <c r="LRT22" s="26"/>
      <c r="LRU22" s="26"/>
      <c r="LRV22" s="26"/>
      <c r="LRW22" s="26"/>
      <c r="LRX22" s="26"/>
      <c r="LRY22" s="26"/>
      <c r="LRZ22" s="26"/>
      <c r="LSA22" s="26"/>
      <c r="LSB22" s="26"/>
      <c r="LSC22" s="26"/>
      <c r="LSD22" s="26"/>
      <c r="LSE22" s="26"/>
      <c r="LSF22" s="26"/>
      <c r="LSG22" s="26"/>
      <c r="LSH22" s="26"/>
      <c r="LSI22" s="26"/>
      <c r="LSJ22" s="26"/>
      <c r="LSK22" s="26"/>
      <c r="LSL22" s="26"/>
      <c r="LSM22" s="26"/>
      <c r="LSN22" s="26"/>
      <c r="LSO22" s="26"/>
      <c r="LSP22" s="26"/>
      <c r="LSQ22" s="26"/>
      <c r="LSR22" s="26"/>
      <c r="LSS22" s="26"/>
      <c r="LST22" s="26"/>
      <c r="LSU22" s="26"/>
      <c r="LSV22" s="26"/>
      <c r="LSW22" s="26"/>
      <c r="LSX22" s="26"/>
      <c r="LSY22" s="26"/>
      <c r="LSZ22" s="26"/>
      <c r="LTA22" s="26"/>
      <c r="LTB22" s="26"/>
      <c r="LTC22" s="26"/>
      <c r="LTD22" s="26"/>
      <c r="LTE22" s="26"/>
      <c r="LTF22" s="26"/>
      <c r="LTG22" s="26"/>
      <c r="LTH22" s="26"/>
      <c r="LTI22" s="26"/>
      <c r="LTJ22" s="26"/>
      <c r="LTK22" s="26"/>
      <c r="LTL22" s="26"/>
      <c r="LTM22" s="26"/>
      <c r="LTN22" s="26"/>
      <c r="LTO22" s="26"/>
      <c r="LTP22" s="26"/>
      <c r="LTQ22" s="26"/>
      <c r="LTR22" s="26"/>
      <c r="LTS22" s="26"/>
      <c r="LTT22" s="26"/>
      <c r="LTU22" s="26"/>
      <c r="LTV22" s="26"/>
      <c r="LTW22" s="26"/>
      <c r="LTX22" s="26"/>
      <c r="LTY22" s="26"/>
      <c r="LTZ22" s="26"/>
      <c r="LUA22" s="26"/>
      <c r="LUB22" s="26"/>
      <c r="LUC22" s="26"/>
      <c r="LUD22" s="26"/>
      <c r="LUE22" s="26"/>
      <c r="LUF22" s="26"/>
      <c r="LUG22" s="26"/>
      <c r="LUH22" s="26"/>
      <c r="LUI22" s="26"/>
      <c r="LUJ22" s="26"/>
      <c r="LUK22" s="26"/>
      <c r="LUL22" s="26"/>
      <c r="LUM22" s="26"/>
      <c r="LUN22" s="26"/>
      <c r="LUO22" s="26"/>
      <c r="LUP22" s="26"/>
      <c r="LUQ22" s="26"/>
      <c r="LUR22" s="26"/>
      <c r="LUS22" s="26"/>
      <c r="LUT22" s="26"/>
      <c r="LUU22" s="26"/>
      <c r="LUV22" s="26"/>
      <c r="LUW22" s="26"/>
      <c r="LUX22" s="26"/>
      <c r="LUY22" s="26"/>
      <c r="LUZ22" s="26"/>
      <c r="LVA22" s="26"/>
      <c r="LVB22" s="26"/>
      <c r="LVC22" s="26"/>
      <c r="LVD22" s="26"/>
      <c r="LVE22" s="26"/>
      <c r="LVF22" s="26"/>
      <c r="LVG22" s="26"/>
      <c r="LVH22" s="26"/>
      <c r="LVI22" s="26"/>
      <c r="LVJ22" s="26"/>
      <c r="LVK22" s="26"/>
      <c r="LVL22" s="26"/>
      <c r="LVM22" s="26"/>
      <c r="LVN22" s="26"/>
      <c r="LVO22" s="26"/>
      <c r="LVP22" s="26"/>
      <c r="LVQ22" s="26"/>
      <c r="LVR22" s="26"/>
      <c r="LVS22" s="26"/>
      <c r="LVT22" s="26"/>
      <c r="LVU22" s="26"/>
      <c r="LVV22" s="26"/>
      <c r="LVW22" s="26"/>
      <c r="LVX22" s="26"/>
      <c r="LVY22" s="26"/>
      <c r="LVZ22" s="26"/>
      <c r="LWA22" s="26"/>
      <c r="LWB22" s="26"/>
      <c r="LWC22" s="26"/>
      <c r="LWD22" s="26"/>
      <c r="LWE22" s="26"/>
      <c r="LWF22" s="26"/>
      <c r="LWG22" s="26"/>
      <c r="LWH22" s="26"/>
      <c r="LWI22" s="26"/>
      <c r="LWJ22" s="26"/>
      <c r="LWK22" s="26"/>
      <c r="LWL22" s="26"/>
      <c r="LWM22" s="26"/>
      <c r="LWN22" s="26"/>
      <c r="LWO22" s="26"/>
      <c r="LWP22" s="26"/>
      <c r="LWQ22" s="26"/>
      <c r="LWR22" s="26"/>
      <c r="LWS22" s="26"/>
      <c r="LWT22" s="26"/>
      <c r="LWU22" s="26"/>
      <c r="LWV22" s="26"/>
      <c r="LWW22" s="26"/>
      <c r="LWX22" s="26"/>
      <c r="LWY22" s="26"/>
      <c r="LWZ22" s="26"/>
      <c r="LXA22" s="26"/>
      <c r="LXB22" s="26"/>
      <c r="LXC22" s="26"/>
      <c r="LXD22" s="26"/>
      <c r="LXE22" s="26"/>
      <c r="LXF22" s="26"/>
      <c r="LXG22" s="26"/>
      <c r="LXH22" s="26"/>
      <c r="LXI22" s="26"/>
      <c r="LXJ22" s="26"/>
      <c r="LXK22" s="26"/>
      <c r="LXL22" s="26"/>
      <c r="LXM22" s="26"/>
      <c r="LXN22" s="26"/>
      <c r="LXO22" s="26"/>
      <c r="LXP22" s="26"/>
      <c r="LXQ22" s="26"/>
      <c r="LXR22" s="26"/>
      <c r="LXS22" s="26"/>
      <c r="LXT22" s="26"/>
      <c r="LXU22" s="26"/>
      <c r="LXV22" s="26"/>
      <c r="LXW22" s="26"/>
      <c r="LXX22" s="26"/>
      <c r="LXY22" s="26"/>
      <c r="LXZ22" s="26"/>
      <c r="LYA22" s="26"/>
      <c r="LYB22" s="26"/>
      <c r="LYC22" s="26"/>
      <c r="LYD22" s="26"/>
      <c r="LYE22" s="26"/>
      <c r="LYF22" s="26"/>
      <c r="LYG22" s="26"/>
      <c r="LYH22" s="26"/>
      <c r="LYI22" s="26"/>
      <c r="LYJ22" s="26"/>
      <c r="LYK22" s="26"/>
      <c r="LYL22" s="26"/>
      <c r="LYM22" s="26"/>
      <c r="LYN22" s="26"/>
      <c r="LYO22" s="26"/>
      <c r="LYP22" s="26"/>
      <c r="LYQ22" s="26"/>
      <c r="LYR22" s="26"/>
      <c r="LYS22" s="26"/>
      <c r="LYT22" s="26"/>
      <c r="LYU22" s="26"/>
      <c r="LYV22" s="26"/>
      <c r="LYW22" s="26"/>
      <c r="LYX22" s="26"/>
      <c r="LYY22" s="26"/>
      <c r="LYZ22" s="26"/>
      <c r="LZA22" s="26"/>
      <c r="LZB22" s="26"/>
      <c r="LZC22" s="26"/>
      <c r="LZD22" s="26"/>
      <c r="LZE22" s="26"/>
      <c r="LZF22" s="26"/>
      <c r="LZG22" s="26"/>
      <c r="LZH22" s="26"/>
      <c r="LZI22" s="26"/>
      <c r="LZJ22" s="26"/>
      <c r="LZK22" s="26"/>
      <c r="LZL22" s="26"/>
      <c r="LZM22" s="26"/>
      <c r="LZN22" s="26"/>
      <c r="LZO22" s="26"/>
      <c r="LZP22" s="26"/>
      <c r="LZQ22" s="26"/>
      <c r="LZR22" s="26"/>
      <c r="LZS22" s="26"/>
      <c r="LZT22" s="26"/>
      <c r="LZU22" s="26"/>
      <c r="LZV22" s="26"/>
      <c r="LZW22" s="26"/>
      <c r="LZX22" s="26"/>
      <c r="LZY22" s="26"/>
      <c r="LZZ22" s="26"/>
      <c r="MAA22" s="26"/>
      <c r="MAB22" s="26"/>
      <c r="MAC22" s="26"/>
      <c r="MAD22" s="26"/>
      <c r="MAE22" s="26"/>
      <c r="MAF22" s="26"/>
      <c r="MAG22" s="26"/>
      <c r="MAH22" s="26"/>
      <c r="MAI22" s="26"/>
      <c r="MAJ22" s="26"/>
      <c r="MAK22" s="26"/>
      <c r="MAL22" s="26"/>
      <c r="MAM22" s="26"/>
      <c r="MAN22" s="26"/>
      <c r="MAO22" s="26"/>
      <c r="MAP22" s="26"/>
      <c r="MAQ22" s="26"/>
      <c r="MAR22" s="26"/>
      <c r="MAS22" s="26"/>
      <c r="MAT22" s="26"/>
      <c r="MAU22" s="26"/>
      <c r="MAV22" s="26"/>
      <c r="MAW22" s="26"/>
      <c r="MAX22" s="26"/>
      <c r="MAY22" s="26"/>
      <c r="MAZ22" s="26"/>
      <c r="MBA22" s="26"/>
      <c r="MBB22" s="26"/>
      <c r="MBC22" s="26"/>
      <c r="MBD22" s="26"/>
      <c r="MBE22" s="26"/>
      <c r="MBF22" s="26"/>
      <c r="MBG22" s="26"/>
      <c r="MBH22" s="26"/>
      <c r="MBI22" s="26"/>
      <c r="MBJ22" s="26"/>
      <c r="MBK22" s="26"/>
      <c r="MBL22" s="26"/>
      <c r="MBM22" s="26"/>
      <c r="MBN22" s="26"/>
      <c r="MBO22" s="26"/>
      <c r="MBP22" s="26"/>
      <c r="MBQ22" s="26"/>
      <c r="MBR22" s="26"/>
      <c r="MBS22" s="26"/>
      <c r="MBT22" s="26"/>
      <c r="MBU22" s="26"/>
      <c r="MBV22" s="26"/>
      <c r="MBW22" s="26"/>
      <c r="MBX22" s="26"/>
      <c r="MBY22" s="26"/>
      <c r="MBZ22" s="26"/>
      <c r="MCA22" s="26"/>
      <c r="MCB22" s="26"/>
      <c r="MCC22" s="26"/>
      <c r="MCD22" s="26"/>
      <c r="MCE22" s="26"/>
      <c r="MCF22" s="26"/>
      <c r="MCG22" s="26"/>
      <c r="MCH22" s="26"/>
      <c r="MCI22" s="26"/>
      <c r="MCJ22" s="26"/>
      <c r="MCK22" s="26"/>
      <c r="MCL22" s="26"/>
      <c r="MCM22" s="26"/>
      <c r="MCN22" s="26"/>
      <c r="MCO22" s="26"/>
      <c r="MCP22" s="26"/>
      <c r="MCQ22" s="26"/>
      <c r="MCR22" s="26"/>
      <c r="MCS22" s="26"/>
      <c r="MCT22" s="26"/>
      <c r="MCU22" s="26"/>
      <c r="MCV22" s="26"/>
      <c r="MCW22" s="26"/>
      <c r="MCX22" s="26"/>
      <c r="MCY22" s="26"/>
      <c r="MCZ22" s="26"/>
      <c r="MDA22" s="26"/>
      <c r="MDB22" s="26"/>
      <c r="MDC22" s="26"/>
      <c r="MDD22" s="26"/>
      <c r="MDE22" s="26"/>
      <c r="MDF22" s="26"/>
      <c r="MDG22" s="26"/>
      <c r="MDH22" s="26"/>
      <c r="MDI22" s="26"/>
      <c r="MDJ22" s="26"/>
      <c r="MDK22" s="26"/>
      <c r="MDL22" s="26"/>
      <c r="MDM22" s="26"/>
      <c r="MDN22" s="26"/>
      <c r="MDO22" s="26"/>
      <c r="MDP22" s="26"/>
      <c r="MDQ22" s="26"/>
      <c r="MDR22" s="26"/>
      <c r="MDS22" s="26"/>
      <c r="MDT22" s="26"/>
      <c r="MDU22" s="26"/>
      <c r="MDV22" s="26"/>
      <c r="MDW22" s="26"/>
      <c r="MDX22" s="26"/>
      <c r="MDY22" s="26"/>
      <c r="MDZ22" s="26"/>
      <c r="MEA22" s="26"/>
      <c r="MEB22" s="26"/>
      <c r="MEC22" s="26"/>
      <c r="MED22" s="26"/>
      <c r="MEE22" s="26"/>
      <c r="MEF22" s="26"/>
      <c r="MEG22" s="26"/>
      <c r="MEH22" s="26"/>
      <c r="MEI22" s="26"/>
      <c r="MEJ22" s="26"/>
      <c r="MEK22" s="26"/>
      <c r="MEL22" s="26"/>
      <c r="MEM22" s="26"/>
      <c r="MEN22" s="26"/>
      <c r="MEO22" s="26"/>
      <c r="MEP22" s="26"/>
      <c r="MEQ22" s="26"/>
      <c r="MER22" s="26"/>
      <c r="MES22" s="26"/>
      <c r="MET22" s="26"/>
      <c r="MEU22" s="26"/>
      <c r="MEV22" s="26"/>
      <c r="MEW22" s="26"/>
      <c r="MEX22" s="26"/>
      <c r="MEY22" s="26"/>
      <c r="MEZ22" s="26"/>
      <c r="MFA22" s="26"/>
      <c r="MFB22" s="26"/>
      <c r="MFC22" s="26"/>
      <c r="MFD22" s="26"/>
      <c r="MFE22" s="26"/>
      <c r="MFF22" s="26"/>
      <c r="MFG22" s="26"/>
      <c r="MFH22" s="26"/>
      <c r="MFI22" s="26"/>
      <c r="MFJ22" s="26"/>
      <c r="MFK22" s="26"/>
      <c r="MFL22" s="26"/>
      <c r="MFM22" s="26"/>
      <c r="MFN22" s="26"/>
      <c r="MFO22" s="26"/>
      <c r="MFP22" s="26"/>
      <c r="MFQ22" s="26"/>
      <c r="MFR22" s="26"/>
      <c r="MFS22" s="26"/>
      <c r="MFT22" s="26"/>
      <c r="MFU22" s="26"/>
      <c r="MFV22" s="26"/>
      <c r="MFW22" s="26"/>
      <c r="MFX22" s="26"/>
      <c r="MFY22" s="26"/>
      <c r="MFZ22" s="26"/>
      <c r="MGA22" s="26"/>
      <c r="MGB22" s="26"/>
      <c r="MGC22" s="26"/>
      <c r="MGD22" s="26"/>
      <c r="MGE22" s="26"/>
      <c r="MGF22" s="26"/>
      <c r="MGG22" s="26"/>
      <c r="MGH22" s="26"/>
      <c r="MGI22" s="26"/>
      <c r="MGJ22" s="26"/>
      <c r="MGK22" s="26"/>
      <c r="MGL22" s="26"/>
      <c r="MGM22" s="26"/>
      <c r="MGN22" s="26"/>
      <c r="MGO22" s="26"/>
      <c r="MGP22" s="26"/>
      <c r="MGQ22" s="26"/>
      <c r="MGR22" s="26"/>
      <c r="MGS22" s="26"/>
      <c r="MGT22" s="26"/>
      <c r="MGU22" s="26"/>
      <c r="MGV22" s="26"/>
      <c r="MGW22" s="26"/>
      <c r="MGX22" s="26"/>
      <c r="MGY22" s="26"/>
      <c r="MGZ22" s="26"/>
      <c r="MHA22" s="26"/>
      <c r="MHB22" s="26"/>
      <c r="MHC22" s="26"/>
      <c r="MHD22" s="26"/>
      <c r="MHE22" s="26"/>
      <c r="MHF22" s="26"/>
      <c r="MHG22" s="26"/>
      <c r="MHH22" s="26"/>
      <c r="MHI22" s="26"/>
      <c r="MHJ22" s="26"/>
      <c r="MHK22" s="26"/>
      <c r="MHL22" s="26"/>
      <c r="MHM22" s="26"/>
      <c r="MHN22" s="26"/>
      <c r="MHO22" s="26"/>
      <c r="MHP22" s="26"/>
      <c r="MHQ22" s="26"/>
      <c r="MHR22" s="26"/>
      <c r="MHS22" s="26"/>
      <c r="MHT22" s="26"/>
      <c r="MHU22" s="26"/>
      <c r="MHV22" s="26"/>
      <c r="MHW22" s="26"/>
      <c r="MHX22" s="26"/>
      <c r="MHY22" s="26"/>
      <c r="MHZ22" s="26"/>
      <c r="MIA22" s="26"/>
      <c r="MIB22" s="26"/>
      <c r="MIC22" s="26"/>
      <c r="MID22" s="26"/>
      <c r="MIE22" s="26"/>
      <c r="MIF22" s="26"/>
      <c r="MIG22" s="26"/>
      <c r="MIH22" s="26"/>
      <c r="MII22" s="26"/>
      <c r="MIJ22" s="26"/>
      <c r="MIK22" s="26"/>
      <c r="MIL22" s="26"/>
      <c r="MIM22" s="26"/>
      <c r="MIN22" s="26"/>
      <c r="MIO22" s="26"/>
      <c r="MIP22" s="26"/>
      <c r="MIQ22" s="26"/>
      <c r="MIR22" s="26"/>
      <c r="MIS22" s="26"/>
      <c r="MIT22" s="26"/>
      <c r="MIU22" s="26"/>
      <c r="MIV22" s="26"/>
      <c r="MIW22" s="26"/>
      <c r="MIX22" s="26"/>
      <c r="MIY22" s="26"/>
      <c r="MIZ22" s="26"/>
      <c r="MJA22" s="26"/>
      <c r="MJB22" s="26"/>
      <c r="MJC22" s="26"/>
      <c r="MJD22" s="26"/>
      <c r="MJE22" s="26"/>
      <c r="MJF22" s="26"/>
      <c r="MJG22" s="26"/>
      <c r="MJH22" s="26"/>
      <c r="MJI22" s="26"/>
      <c r="MJJ22" s="26"/>
      <c r="MJK22" s="26"/>
      <c r="MJL22" s="26"/>
      <c r="MJM22" s="26"/>
      <c r="MJN22" s="26"/>
      <c r="MJO22" s="26"/>
      <c r="MJP22" s="26"/>
      <c r="MJQ22" s="26"/>
      <c r="MJR22" s="26"/>
      <c r="MJS22" s="26"/>
      <c r="MJT22" s="26"/>
      <c r="MJU22" s="26"/>
      <c r="MJV22" s="26"/>
      <c r="MJW22" s="26"/>
      <c r="MJX22" s="26"/>
      <c r="MJY22" s="26"/>
      <c r="MJZ22" s="26"/>
      <c r="MKA22" s="26"/>
      <c r="MKB22" s="26"/>
      <c r="MKC22" s="26"/>
      <c r="MKD22" s="26"/>
      <c r="MKE22" s="26"/>
      <c r="MKF22" s="26"/>
      <c r="MKG22" s="26"/>
      <c r="MKH22" s="26"/>
      <c r="MKI22" s="26"/>
      <c r="MKJ22" s="26"/>
      <c r="MKK22" s="26"/>
      <c r="MKL22" s="26"/>
      <c r="MKM22" s="26"/>
      <c r="MKN22" s="26"/>
      <c r="MKO22" s="26"/>
      <c r="MKP22" s="26"/>
      <c r="MKQ22" s="26"/>
      <c r="MKR22" s="26"/>
      <c r="MKS22" s="26"/>
      <c r="MKT22" s="26"/>
      <c r="MKU22" s="26"/>
      <c r="MKV22" s="26"/>
      <c r="MKW22" s="26"/>
      <c r="MKX22" s="26"/>
      <c r="MKY22" s="26"/>
      <c r="MKZ22" s="26"/>
      <c r="MLA22" s="26"/>
      <c r="MLB22" s="26"/>
      <c r="MLC22" s="26"/>
      <c r="MLD22" s="26"/>
      <c r="MLE22" s="26"/>
      <c r="MLF22" s="26"/>
      <c r="MLG22" s="26"/>
      <c r="MLH22" s="26"/>
      <c r="MLI22" s="26"/>
      <c r="MLJ22" s="26"/>
      <c r="MLK22" s="26"/>
      <c r="MLL22" s="26"/>
      <c r="MLM22" s="26"/>
      <c r="MLN22" s="26"/>
      <c r="MLO22" s="26"/>
      <c r="MLP22" s="26"/>
      <c r="MLQ22" s="26"/>
      <c r="MLR22" s="26"/>
      <c r="MLS22" s="26"/>
      <c r="MLT22" s="26"/>
      <c r="MLU22" s="26"/>
      <c r="MLV22" s="26"/>
      <c r="MLW22" s="26"/>
      <c r="MLX22" s="26"/>
      <c r="MLY22" s="26"/>
      <c r="MLZ22" s="26"/>
      <c r="MMA22" s="26"/>
      <c r="MMB22" s="26"/>
      <c r="MMC22" s="26"/>
      <c r="MMD22" s="26"/>
      <c r="MME22" s="26"/>
      <c r="MMF22" s="26"/>
      <c r="MMG22" s="26"/>
      <c r="MMH22" s="26"/>
      <c r="MMI22" s="26"/>
      <c r="MMJ22" s="26"/>
      <c r="MMK22" s="26"/>
      <c r="MML22" s="26"/>
      <c r="MMM22" s="26"/>
      <c r="MMN22" s="26"/>
      <c r="MMO22" s="26"/>
      <c r="MMP22" s="26"/>
      <c r="MMQ22" s="26"/>
      <c r="MMR22" s="26"/>
      <c r="MMS22" s="26"/>
      <c r="MMT22" s="26"/>
      <c r="MMU22" s="26"/>
      <c r="MMV22" s="26"/>
      <c r="MMW22" s="26"/>
      <c r="MMX22" s="26"/>
      <c r="MMY22" s="26"/>
      <c r="MMZ22" s="26"/>
      <c r="MNA22" s="26"/>
      <c r="MNB22" s="26"/>
      <c r="MNC22" s="26"/>
      <c r="MND22" s="26"/>
      <c r="MNE22" s="26"/>
      <c r="MNF22" s="26"/>
      <c r="MNG22" s="26"/>
      <c r="MNH22" s="26"/>
      <c r="MNI22" s="26"/>
      <c r="MNJ22" s="26"/>
      <c r="MNK22" s="26"/>
      <c r="MNL22" s="26"/>
      <c r="MNM22" s="26"/>
      <c r="MNN22" s="26"/>
      <c r="MNO22" s="26"/>
      <c r="MNP22" s="26"/>
      <c r="MNQ22" s="26"/>
      <c r="MNR22" s="26"/>
      <c r="MNS22" s="26"/>
      <c r="MNT22" s="26"/>
      <c r="MNU22" s="26"/>
      <c r="MNV22" s="26"/>
      <c r="MNW22" s="26"/>
      <c r="MNX22" s="26"/>
      <c r="MNY22" s="26"/>
      <c r="MNZ22" s="26"/>
      <c r="MOA22" s="26"/>
      <c r="MOB22" s="26"/>
      <c r="MOC22" s="26"/>
      <c r="MOD22" s="26"/>
      <c r="MOE22" s="26"/>
      <c r="MOF22" s="26"/>
      <c r="MOG22" s="26"/>
      <c r="MOH22" s="26"/>
      <c r="MOI22" s="26"/>
      <c r="MOJ22" s="26"/>
      <c r="MOK22" s="26"/>
      <c r="MOL22" s="26"/>
      <c r="MOM22" s="26"/>
      <c r="MON22" s="26"/>
      <c r="MOO22" s="26"/>
      <c r="MOP22" s="26"/>
      <c r="MOQ22" s="26"/>
      <c r="MOR22" s="26"/>
      <c r="MOS22" s="26"/>
      <c r="MOT22" s="26"/>
      <c r="MOU22" s="26"/>
      <c r="MOV22" s="26"/>
      <c r="MOW22" s="26"/>
      <c r="MOX22" s="26"/>
      <c r="MOY22" s="26"/>
      <c r="MOZ22" s="26"/>
      <c r="MPA22" s="26"/>
      <c r="MPB22" s="26"/>
      <c r="MPC22" s="26"/>
      <c r="MPD22" s="26"/>
      <c r="MPE22" s="26"/>
      <c r="MPF22" s="26"/>
      <c r="MPG22" s="26"/>
      <c r="MPH22" s="26"/>
      <c r="MPI22" s="26"/>
      <c r="MPJ22" s="26"/>
      <c r="MPK22" s="26"/>
      <c r="MPL22" s="26"/>
      <c r="MPM22" s="26"/>
      <c r="MPN22" s="26"/>
      <c r="MPO22" s="26"/>
      <c r="MPP22" s="26"/>
      <c r="MPQ22" s="26"/>
      <c r="MPR22" s="26"/>
      <c r="MPS22" s="26"/>
      <c r="MPT22" s="26"/>
      <c r="MPU22" s="26"/>
      <c r="MPV22" s="26"/>
      <c r="MPW22" s="26"/>
      <c r="MPX22" s="26"/>
      <c r="MPY22" s="26"/>
      <c r="MPZ22" s="26"/>
      <c r="MQA22" s="26"/>
      <c r="MQB22" s="26"/>
      <c r="MQC22" s="26"/>
      <c r="MQD22" s="26"/>
      <c r="MQE22" s="26"/>
      <c r="MQF22" s="26"/>
      <c r="MQG22" s="26"/>
      <c r="MQH22" s="26"/>
      <c r="MQI22" s="26"/>
      <c r="MQJ22" s="26"/>
      <c r="MQK22" s="26"/>
      <c r="MQL22" s="26"/>
      <c r="MQM22" s="26"/>
      <c r="MQN22" s="26"/>
      <c r="MQO22" s="26"/>
      <c r="MQP22" s="26"/>
      <c r="MQQ22" s="26"/>
      <c r="MQR22" s="26"/>
      <c r="MQS22" s="26"/>
      <c r="MQT22" s="26"/>
      <c r="MQU22" s="26"/>
      <c r="MQV22" s="26"/>
      <c r="MQW22" s="26"/>
      <c r="MQX22" s="26"/>
      <c r="MQY22" s="26"/>
      <c r="MQZ22" s="26"/>
      <c r="MRA22" s="26"/>
      <c r="MRB22" s="26"/>
      <c r="MRC22" s="26"/>
      <c r="MRD22" s="26"/>
      <c r="MRE22" s="26"/>
      <c r="MRF22" s="26"/>
      <c r="MRG22" s="26"/>
      <c r="MRH22" s="26"/>
      <c r="MRI22" s="26"/>
      <c r="MRJ22" s="26"/>
      <c r="MRK22" s="26"/>
      <c r="MRL22" s="26"/>
      <c r="MRM22" s="26"/>
      <c r="MRN22" s="26"/>
      <c r="MRO22" s="26"/>
      <c r="MRP22" s="26"/>
      <c r="MRQ22" s="26"/>
      <c r="MRR22" s="26"/>
      <c r="MRS22" s="26"/>
      <c r="MRT22" s="26"/>
      <c r="MRU22" s="26"/>
      <c r="MRV22" s="26"/>
      <c r="MRW22" s="26"/>
      <c r="MRX22" s="26"/>
      <c r="MRY22" s="26"/>
      <c r="MRZ22" s="26"/>
      <c r="MSA22" s="26"/>
      <c r="MSB22" s="26"/>
      <c r="MSC22" s="26"/>
      <c r="MSD22" s="26"/>
      <c r="MSE22" s="26"/>
      <c r="MSF22" s="26"/>
      <c r="MSG22" s="26"/>
      <c r="MSH22" s="26"/>
      <c r="MSI22" s="26"/>
      <c r="MSJ22" s="26"/>
      <c r="MSK22" s="26"/>
      <c r="MSL22" s="26"/>
      <c r="MSM22" s="26"/>
      <c r="MSN22" s="26"/>
      <c r="MSO22" s="26"/>
      <c r="MSP22" s="26"/>
      <c r="MSQ22" s="26"/>
      <c r="MSR22" s="26"/>
      <c r="MSS22" s="26"/>
      <c r="MST22" s="26"/>
      <c r="MSU22" s="26"/>
      <c r="MSV22" s="26"/>
      <c r="MSW22" s="26"/>
      <c r="MSX22" s="26"/>
      <c r="MSY22" s="26"/>
      <c r="MSZ22" s="26"/>
      <c r="MTA22" s="26"/>
      <c r="MTB22" s="26"/>
      <c r="MTC22" s="26"/>
      <c r="MTD22" s="26"/>
      <c r="MTE22" s="26"/>
      <c r="MTF22" s="26"/>
      <c r="MTG22" s="26"/>
      <c r="MTH22" s="26"/>
      <c r="MTI22" s="26"/>
      <c r="MTJ22" s="26"/>
      <c r="MTK22" s="26"/>
      <c r="MTL22" s="26"/>
      <c r="MTM22" s="26"/>
      <c r="MTN22" s="26"/>
      <c r="MTO22" s="26"/>
      <c r="MTP22" s="26"/>
      <c r="MTQ22" s="26"/>
      <c r="MTR22" s="26"/>
      <c r="MTS22" s="26"/>
      <c r="MTT22" s="26"/>
      <c r="MTU22" s="26"/>
      <c r="MTV22" s="26"/>
      <c r="MTW22" s="26"/>
      <c r="MTX22" s="26"/>
      <c r="MTY22" s="26"/>
      <c r="MTZ22" s="26"/>
      <c r="MUA22" s="26"/>
      <c r="MUB22" s="26"/>
      <c r="MUC22" s="26"/>
      <c r="MUD22" s="26"/>
      <c r="MUE22" s="26"/>
      <c r="MUF22" s="26"/>
      <c r="MUG22" s="26"/>
      <c r="MUH22" s="26"/>
      <c r="MUI22" s="26"/>
      <c r="MUJ22" s="26"/>
      <c r="MUK22" s="26"/>
      <c r="MUL22" s="26"/>
      <c r="MUM22" s="26"/>
      <c r="MUN22" s="26"/>
      <c r="MUO22" s="26"/>
      <c r="MUP22" s="26"/>
      <c r="MUQ22" s="26"/>
      <c r="MUR22" s="26"/>
      <c r="MUS22" s="26"/>
      <c r="MUT22" s="26"/>
      <c r="MUU22" s="26"/>
      <c r="MUV22" s="26"/>
      <c r="MUW22" s="26"/>
      <c r="MUX22" s="26"/>
      <c r="MUY22" s="26"/>
      <c r="MUZ22" s="26"/>
      <c r="MVA22" s="26"/>
      <c r="MVB22" s="26"/>
      <c r="MVC22" s="26"/>
      <c r="MVD22" s="26"/>
      <c r="MVE22" s="26"/>
      <c r="MVF22" s="26"/>
      <c r="MVG22" s="26"/>
      <c r="MVH22" s="26"/>
      <c r="MVI22" s="26"/>
      <c r="MVJ22" s="26"/>
      <c r="MVK22" s="26"/>
      <c r="MVL22" s="26"/>
      <c r="MVM22" s="26"/>
      <c r="MVN22" s="26"/>
      <c r="MVO22" s="26"/>
      <c r="MVP22" s="26"/>
      <c r="MVQ22" s="26"/>
      <c r="MVR22" s="26"/>
      <c r="MVS22" s="26"/>
      <c r="MVT22" s="26"/>
      <c r="MVU22" s="26"/>
      <c r="MVV22" s="26"/>
      <c r="MVW22" s="26"/>
      <c r="MVX22" s="26"/>
      <c r="MVY22" s="26"/>
      <c r="MVZ22" s="26"/>
      <c r="MWA22" s="26"/>
      <c r="MWB22" s="26"/>
      <c r="MWC22" s="26"/>
      <c r="MWD22" s="26"/>
      <c r="MWE22" s="26"/>
      <c r="MWF22" s="26"/>
      <c r="MWG22" s="26"/>
      <c r="MWH22" s="26"/>
      <c r="MWI22" s="26"/>
      <c r="MWJ22" s="26"/>
      <c r="MWK22" s="26"/>
      <c r="MWL22" s="26"/>
      <c r="MWM22" s="26"/>
      <c r="MWN22" s="26"/>
      <c r="MWO22" s="26"/>
      <c r="MWP22" s="26"/>
      <c r="MWQ22" s="26"/>
      <c r="MWR22" s="26"/>
      <c r="MWS22" s="26"/>
      <c r="MWT22" s="26"/>
      <c r="MWU22" s="26"/>
      <c r="MWV22" s="26"/>
      <c r="MWW22" s="26"/>
      <c r="MWX22" s="26"/>
      <c r="MWY22" s="26"/>
      <c r="MWZ22" s="26"/>
      <c r="MXA22" s="26"/>
      <c r="MXB22" s="26"/>
      <c r="MXC22" s="26"/>
      <c r="MXD22" s="26"/>
      <c r="MXE22" s="26"/>
      <c r="MXF22" s="26"/>
      <c r="MXG22" s="26"/>
      <c r="MXH22" s="26"/>
      <c r="MXI22" s="26"/>
      <c r="MXJ22" s="26"/>
      <c r="MXK22" s="26"/>
      <c r="MXL22" s="26"/>
      <c r="MXM22" s="26"/>
      <c r="MXN22" s="26"/>
      <c r="MXO22" s="26"/>
      <c r="MXP22" s="26"/>
      <c r="MXQ22" s="26"/>
      <c r="MXR22" s="26"/>
      <c r="MXS22" s="26"/>
      <c r="MXT22" s="26"/>
      <c r="MXU22" s="26"/>
      <c r="MXV22" s="26"/>
      <c r="MXW22" s="26"/>
      <c r="MXX22" s="26"/>
      <c r="MXY22" s="26"/>
      <c r="MXZ22" s="26"/>
      <c r="MYA22" s="26"/>
      <c r="MYB22" s="26"/>
      <c r="MYC22" s="26"/>
      <c r="MYD22" s="26"/>
      <c r="MYE22" s="26"/>
      <c r="MYF22" s="26"/>
      <c r="MYG22" s="26"/>
      <c r="MYH22" s="26"/>
      <c r="MYI22" s="26"/>
      <c r="MYJ22" s="26"/>
      <c r="MYK22" s="26"/>
      <c r="MYL22" s="26"/>
      <c r="MYM22" s="26"/>
      <c r="MYN22" s="26"/>
      <c r="MYO22" s="26"/>
      <c r="MYP22" s="26"/>
      <c r="MYQ22" s="26"/>
      <c r="MYR22" s="26"/>
      <c r="MYS22" s="26"/>
      <c r="MYT22" s="26"/>
      <c r="MYU22" s="26"/>
      <c r="MYV22" s="26"/>
      <c r="MYW22" s="26"/>
      <c r="MYX22" s="26"/>
      <c r="MYY22" s="26"/>
      <c r="MYZ22" s="26"/>
      <c r="MZA22" s="26"/>
      <c r="MZB22" s="26"/>
      <c r="MZC22" s="26"/>
      <c r="MZD22" s="26"/>
      <c r="MZE22" s="26"/>
      <c r="MZF22" s="26"/>
      <c r="MZG22" s="26"/>
      <c r="MZH22" s="26"/>
      <c r="MZI22" s="26"/>
      <c r="MZJ22" s="26"/>
      <c r="MZK22" s="26"/>
      <c r="MZL22" s="26"/>
      <c r="MZM22" s="26"/>
      <c r="MZN22" s="26"/>
      <c r="MZO22" s="26"/>
      <c r="MZP22" s="26"/>
      <c r="MZQ22" s="26"/>
      <c r="MZR22" s="26"/>
      <c r="MZS22" s="26"/>
      <c r="MZT22" s="26"/>
      <c r="MZU22" s="26"/>
      <c r="MZV22" s="26"/>
      <c r="MZW22" s="26"/>
      <c r="MZX22" s="26"/>
      <c r="MZY22" s="26"/>
      <c r="MZZ22" s="26"/>
      <c r="NAA22" s="26"/>
      <c r="NAB22" s="26"/>
      <c r="NAC22" s="26"/>
      <c r="NAD22" s="26"/>
      <c r="NAE22" s="26"/>
      <c r="NAF22" s="26"/>
      <c r="NAG22" s="26"/>
      <c r="NAH22" s="26"/>
      <c r="NAI22" s="26"/>
      <c r="NAJ22" s="26"/>
      <c r="NAK22" s="26"/>
      <c r="NAL22" s="26"/>
      <c r="NAM22" s="26"/>
      <c r="NAN22" s="26"/>
      <c r="NAO22" s="26"/>
      <c r="NAP22" s="26"/>
      <c r="NAQ22" s="26"/>
      <c r="NAR22" s="26"/>
      <c r="NAS22" s="26"/>
      <c r="NAT22" s="26"/>
      <c r="NAU22" s="26"/>
      <c r="NAV22" s="26"/>
      <c r="NAW22" s="26"/>
      <c r="NAX22" s="26"/>
      <c r="NAY22" s="26"/>
      <c r="NAZ22" s="26"/>
      <c r="NBA22" s="26"/>
      <c r="NBB22" s="26"/>
      <c r="NBC22" s="26"/>
      <c r="NBD22" s="26"/>
      <c r="NBE22" s="26"/>
      <c r="NBF22" s="26"/>
      <c r="NBG22" s="26"/>
      <c r="NBH22" s="26"/>
      <c r="NBI22" s="26"/>
      <c r="NBJ22" s="26"/>
      <c r="NBK22" s="26"/>
      <c r="NBL22" s="26"/>
      <c r="NBM22" s="26"/>
      <c r="NBN22" s="26"/>
      <c r="NBO22" s="26"/>
      <c r="NBP22" s="26"/>
      <c r="NBQ22" s="26"/>
      <c r="NBR22" s="26"/>
      <c r="NBS22" s="26"/>
      <c r="NBT22" s="26"/>
      <c r="NBU22" s="26"/>
      <c r="NBV22" s="26"/>
      <c r="NBW22" s="26"/>
      <c r="NBX22" s="26"/>
      <c r="NBY22" s="26"/>
      <c r="NBZ22" s="26"/>
      <c r="NCA22" s="26"/>
      <c r="NCB22" s="26"/>
      <c r="NCC22" s="26"/>
      <c r="NCD22" s="26"/>
      <c r="NCE22" s="26"/>
      <c r="NCF22" s="26"/>
      <c r="NCG22" s="26"/>
      <c r="NCH22" s="26"/>
      <c r="NCI22" s="26"/>
      <c r="NCJ22" s="26"/>
      <c r="NCK22" s="26"/>
      <c r="NCL22" s="26"/>
      <c r="NCM22" s="26"/>
      <c r="NCN22" s="26"/>
      <c r="NCO22" s="26"/>
      <c r="NCP22" s="26"/>
      <c r="NCQ22" s="26"/>
      <c r="NCR22" s="26"/>
      <c r="NCS22" s="26"/>
      <c r="NCT22" s="26"/>
      <c r="NCU22" s="26"/>
      <c r="NCV22" s="26"/>
      <c r="NCW22" s="26"/>
      <c r="NCX22" s="26"/>
      <c r="NCY22" s="26"/>
      <c r="NCZ22" s="26"/>
      <c r="NDA22" s="26"/>
      <c r="NDB22" s="26"/>
      <c r="NDC22" s="26"/>
      <c r="NDD22" s="26"/>
      <c r="NDE22" s="26"/>
      <c r="NDF22" s="26"/>
      <c r="NDG22" s="26"/>
      <c r="NDH22" s="26"/>
      <c r="NDI22" s="26"/>
      <c r="NDJ22" s="26"/>
      <c r="NDK22" s="26"/>
      <c r="NDL22" s="26"/>
      <c r="NDM22" s="26"/>
      <c r="NDN22" s="26"/>
      <c r="NDO22" s="26"/>
      <c r="NDP22" s="26"/>
      <c r="NDQ22" s="26"/>
      <c r="NDR22" s="26"/>
      <c r="NDS22" s="26"/>
      <c r="NDT22" s="26"/>
      <c r="NDU22" s="26"/>
      <c r="NDV22" s="26"/>
      <c r="NDW22" s="26"/>
      <c r="NDX22" s="26"/>
      <c r="NDY22" s="26"/>
      <c r="NDZ22" s="26"/>
      <c r="NEA22" s="26"/>
      <c r="NEB22" s="26"/>
      <c r="NEC22" s="26"/>
      <c r="NED22" s="26"/>
      <c r="NEE22" s="26"/>
      <c r="NEF22" s="26"/>
      <c r="NEG22" s="26"/>
      <c r="NEH22" s="26"/>
      <c r="NEI22" s="26"/>
      <c r="NEJ22" s="26"/>
      <c r="NEK22" s="26"/>
      <c r="NEL22" s="26"/>
      <c r="NEM22" s="26"/>
      <c r="NEN22" s="26"/>
      <c r="NEO22" s="26"/>
      <c r="NEP22" s="26"/>
      <c r="NEQ22" s="26"/>
      <c r="NER22" s="26"/>
      <c r="NES22" s="26"/>
      <c r="NET22" s="26"/>
      <c r="NEU22" s="26"/>
      <c r="NEV22" s="26"/>
      <c r="NEW22" s="26"/>
      <c r="NEX22" s="26"/>
      <c r="NEY22" s="26"/>
      <c r="NEZ22" s="26"/>
      <c r="NFA22" s="26"/>
      <c r="NFB22" s="26"/>
      <c r="NFC22" s="26"/>
      <c r="NFD22" s="26"/>
      <c r="NFE22" s="26"/>
      <c r="NFF22" s="26"/>
      <c r="NFG22" s="26"/>
      <c r="NFH22" s="26"/>
      <c r="NFI22" s="26"/>
      <c r="NFJ22" s="26"/>
      <c r="NFK22" s="26"/>
      <c r="NFL22" s="26"/>
      <c r="NFM22" s="26"/>
      <c r="NFN22" s="26"/>
      <c r="NFO22" s="26"/>
      <c r="NFP22" s="26"/>
      <c r="NFQ22" s="26"/>
      <c r="NFR22" s="26"/>
      <c r="NFS22" s="26"/>
      <c r="NFT22" s="26"/>
      <c r="NFU22" s="26"/>
      <c r="NFV22" s="26"/>
      <c r="NFW22" s="26"/>
      <c r="NFX22" s="26"/>
      <c r="NFY22" s="26"/>
      <c r="NFZ22" s="26"/>
      <c r="NGA22" s="26"/>
      <c r="NGB22" s="26"/>
      <c r="NGC22" s="26"/>
      <c r="NGD22" s="26"/>
      <c r="NGE22" s="26"/>
      <c r="NGF22" s="26"/>
      <c r="NGG22" s="26"/>
      <c r="NGH22" s="26"/>
      <c r="NGI22" s="26"/>
      <c r="NGJ22" s="26"/>
      <c r="NGK22" s="26"/>
      <c r="NGL22" s="26"/>
      <c r="NGM22" s="26"/>
      <c r="NGN22" s="26"/>
      <c r="NGO22" s="26"/>
      <c r="NGP22" s="26"/>
      <c r="NGQ22" s="26"/>
      <c r="NGR22" s="26"/>
      <c r="NGS22" s="26"/>
      <c r="NGT22" s="26"/>
      <c r="NGU22" s="26"/>
      <c r="NGV22" s="26"/>
      <c r="NGW22" s="26"/>
      <c r="NGX22" s="26"/>
      <c r="NGY22" s="26"/>
      <c r="NGZ22" s="26"/>
      <c r="NHA22" s="26"/>
      <c r="NHB22" s="26"/>
      <c r="NHC22" s="26"/>
      <c r="NHD22" s="26"/>
      <c r="NHE22" s="26"/>
      <c r="NHF22" s="26"/>
      <c r="NHG22" s="26"/>
      <c r="NHH22" s="26"/>
      <c r="NHI22" s="26"/>
      <c r="NHJ22" s="26"/>
      <c r="NHK22" s="26"/>
      <c r="NHL22" s="26"/>
      <c r="NHM22" s="26"/>
      <c r="NHN22" s="26"/>
      <c r="NHO22" s="26"/>
      <c r="NHP22" s="26"/>
      <c r="NHQ22" s="26"/>
      <c r="NHR22" s="26"/>
      <c r="NHS22" s="26"/>
      <c r="NHT22" s="26"/>
      <c r="NHU22" s="26"/>
      <c r="NHV22" s="26"/>
      <c r="NHW22" s="26"/>
      <c r="NHX22" s="26"/>
      <c r="NHY22" s="26"/>
      <c r="NHZ22" s="26"/>
      <c r="NIA22" s="26"/>
      <c r="NIB22" s="26"/>
      <c r="NIC22" s="26"/>
      <c r="NID22" s="26"/>
      <c r="NIE22" s="26"/>
      <c r="NIF22" s="26"/>
      <c r="NIG22" s="26"/>
      <c r="NIH22" s="26"/>
      <c r="NII22" s="26"/>
      <c r="NIJ22" s="26"/>
      <c r="NIK22" s="26"/>
      <c r="NIL22" s="26"/>
      <c r="NIM22" s="26"/>
      <c r="NIN22" s="26"/>
      <c r="NIO22" s="26"/>
      <c r="NIP22" s="26"/>
      <c r="NIQ22" s="26"/>
      <c r="NIR22" s="26"/>
      <c r="NIS22" s="26"/>
      <c r="NIT22" s="26"/>
      <c r="NIU22" s="26"/>
      <c r="NIV22" s="26"/>
      <c r="NIW22" s="26"/>
      <c r="NIX22" s="26"/>
      <c r="NIY22" s="26"/>
      <c r="NIZ22" s="26"/>
      <c r="NJA22" s="26"/>
      <c r="NJB22" s="26"/>
      <c r="NJC22" s="26"/>
      <c r="NJD22" s="26"/>
      <c r="NJE22" s="26"/>
      <c r="NJF22" s="26"/>
      <c r="NJG22" s="26"/>
      <c r="NJH22" s="26"/>
      <c r="NJI22" s="26"/>
      <c r="NJJ22" s="26"/>
      <c r="NJK22" s="26"/>
      <c r="NJL22" s="26"/>
      <c r="NJM22" s="26"/>
      <c r="NJN22" s="26"/>
      <c r="NJO22" s="26"/>
      <c r="NJP22" s="26"/>
      <c r="NJQ22" s="26"/>
      <c r="NJR22" s="26"/>
      <c r="NJS22" s="26"/>
      <c r="NJT22" s="26"/>
      <c r="NJU22" s="26"/>
      <c r="NJV22" s="26"/>
      <c r="NJW22" s="26"/>
      <c r="NJX22" s="26"/>
      <c r="NJY22" s="26"/>
      <c r="NJZ22" s="26"/>
      <c r="NKA22" s="26"/>
      <c r="NKB22" s="26"/>
      <c r="NKC22" s="26"/>
      <c r="NKD22" s="26"/>
      <c r="NKE22" s="26"/>
      <c r="NKF22" s="26"/>
      <c r="NKG22" s="26"/>
      <c r="NKH22" s="26"/>
      <c r="NKI22" s="26"/>
      <c r="NKJ22" s="26"/>
      <c r="NKK22" s="26"/>
      <c r="NKL22" s="26"/>
      <c r="NKM22" s="26"/>
      <c r="NKN22" s="26"/>
      <c r="NKO22" s="26"/>
      <c r="NKP22" s="26"/>
      <c r="NKQ22" s="26"/>
      <c r="NKR22" s="26"/>
      <c r="NKS22" s="26"/>
      <c r="NKT22" s="26"/>
      <c r="NKU22" s="26"/>
      <c r="NKV22" s="26"/>
      <c r="NKW22" s="26"/>
      <c r="NKX22" s="26"/>
      <c r="NKY22" s="26"/>
      <c r="NKZ22" s="26"/>
      <c r="NLA22" s="26"/>
      <c r="NLB22" s="26"/>
      <c r="NLC22" s="26"/>
      <c r="NLD22" s="26"/>
      <c r="NLE22" s="26"/>
      <c r="NLF22" s="26"/>
      <c r="NLG22" s="26"/>
      <c r="NLH22" s="26"/>
      <c r="NLI22" s="26"/>
      <c r="NLJ22" s="26"/>
      <c r="NLK22" s="26"/>
      <c r="NLL22" s="26"/>
      <c r="NLM22" s="26"/>
      <c r="NLN22" s="26"/>
      <c r="NLO22" s="26"/>
      <c r="NLP22" s="26"/>
      <c r="NLQ22" s="26"/>
      <c r="NLR22" s="26"/>
      <c r="NLS22" s="26"/>
      <c r="NLT22" s="26"/>
      <c r="NLU22" s="26"/>
      <c r="NLV22" s="26"/>
      <c r="NLW22" s="26"/>
      <c r="NLX22" s="26"/>
      <c r="NLY22" s="26"/>
      <c r="NLZ22" s="26"/>
      <c r="NMA22" s="26"/>
      <c r="NMB22" s="26"/>
      <c r="NMC22" s="26"/>
      <c r="NMD22" s="26"/>
      <c r="NME22" s="26"/>
      <c r="NMF22" s="26"/>
      <c r="NMG22" s="26"/>
      <c r="NMH22" s="26"/>
      <c r="NMI22" s="26"/>
      <c r="NMJ22" s="26"/>
      <c r="NMK22" s="26"/>
      <c r="NML22" s="26"/>
      <c r="NMM22" s="26"/>
      <c r="NMN22" s="26"/>
      <c r="NMO22" s="26"/>
      <c r="NMP22" s="26"/>
      <c r="NMQ22" s="26"/>
      <c r="NMR22" s="26"/>
      <c r="NMS22" s="26"/>
      <c r="NMT22" s="26"/>
      <c r="NMU22" s="26"/>
      <c r="NMV22" s="26"/>
      <c r="NMW22" s="26"/>
      <c r="NMX22" s="26"/>
      <c r="NMY22" s="26"/>
      <c r="NMZ22" s="26"/>
      <c r="NNA22" s="26"/>
      <c r="NNB22" s="26"/>
      <c r="NNC22" s="26"/>
      <c r="NND22" s="26"/>
      <c r="NNE22" s="26"/>
      <c r="NNF22" s="26"/>
      <c r="NNG22" s="26"/>
      <c r="NNH22" s="26"/>
      <c r="NNI22" s="26"/>
      <c r="NNJ22" s="26"/>
      <c r="NNK22" s="26"/>
      <c r="NNL22" s="26"/>
      <c r="NNM22" s="26"/>
      <c r="NNN22" s="26"/>
      <c r="NNO22" s="26"/>
      <c r="NNP22" s="26"/>
      <c r="NNQ22" s="26"/>
      <c r="NNR22" s="26"/>
      <c r="NNS22" s="26"/>
      <c r="NNT22" s="26"/>
      <c r="NNU22" s="26"/>
      <c r="NNV22" s="26"/>
      <c r="NNW22" s="26"/>
      <c r="NNX22" s="26"/>
      <c r="NNY22" s="26"/>
      <c r="NNZ22" s="26"/>
      <c r="NOA22" s="26"/>
      <c r="NOB22" s="26"/>
      <c r="NOC22" s="26"/>
      <c r="NOD22" s="26"/>
      <c r="NOE22" s="26"/>
      <c r="NOF22" s="26"/>
      <c r="NOG22" s="26"/>
      <c r="NOH22" s="26"/>
      <c r="NOI22" s="26"/>
      <c r="NOJ22" s="26"/>
      <c r="NOK22" s="26"/>
      <c r="NOL22" s="26"/>
      <c r="NOM22" s="26"/>
      <c r="NON22" s="26"/>
      <c r="NOO22" s="26"/>
      <c r="NOP22" s="26"/>
      <c r="NOQ22" s="26"/>
      <c r="NOR22" s="26"/>
      <c r="NOS22" s="26"/>
      <c r="NOT22" s="26"/>
      <c r="NOU22" s="26"/>
      <c r="NOV22" s="26"/>
      <c r="NOW22" s="26"/>
      <c r="NOX22" s="26"/>
      <c r="NOY22" s="26"/>
      <c r="NOZ22" s="26"/>
      <c r="NPA22" s="26"/>
      <c r="NPB22" s="26"/>
      <c r="NPC22" s="26"/>
      <c r="NPD22" s="26"/>
      <c r="NPE22" s="26"/>
      <c r="NPF22" s="26"/>
      <c r="NPG22" s="26"/>
      <c r="NPH22" s="26"/>
      <c r="NPI22" s="26"/>
      <c r="NPJ22" s="26"/>
      <c r="NPK22" s="26"/>
      <c r="NPL22" s="26"/>
      <c r="NPM22" s="26"/>
      <c r="NPN22" s="26"/>
      <c r="NPO22" s="26"/>
      <c r="NPP22" s="26"/>
      <c r="NPQ22" s="26"/>
      <c r="NPR22" s="26"/>
      <c r="NPS22" s="26"/>
      <c r="NPT22" s="26"/>
      <c r="NPU22" s="26"/>
      <c r="NPV22" s="26"/>
      <c r="NPW22" s="26"/>
      <c r="NPX22" s="26"/>
      <c r="NPY22" s="26"/>
      <c r="NPZ22" s="26"/>
      <c r="NQA22" s="26"/>
      <c r="NQB22" s="26"/>
      <c r="NQC22" s="26"/>
      <c r="NQD22" s="26"/>
      <c r="NQE22" s="26"/>
      <c r="NQF22" s="26"/>
      <c r="NQG22" s="26"/>
      <c r="NQH22" s="26"/>
      <c r="NQI22" s="26"/>
      <c r="NQJ22" s="26"/>
      <c r="NQK22" s="26"/>
      <c r="NQL22" s="26"/>
      <c r="NQM22" s="26"/>
      <c r="NQN22" s="26"/>
      <c r="NQO22" s="26"/>
      <c r="NQP22" s="26"/>
      <c r="NQQ22" s="26"/>
      <c r="NQR22" s="26"/>
      <c r="NQS22" s="26"/>
      <c r="NQT22" s="26"/>
      <c r="NQU22" s="26"/>
      <c r="NQV22" s="26"/>
      <c r="NQW22" s="26"/>
      <c r="NQX22" s="26"/>
      <c r="NQY22" s="26"/>
      <c r="NQZ22" s="26"/>
      <c r="NRA22" s="26"/>
      <c r="NRB22" s="26"/>
      <c r="NRC22" s="26"/>
      <c r="NRD22" s="26"/>
      <c r="NRE22" s="26"/>
      <c r="NRF22" s="26"/>
      <c r="NRG22" s="26"/>
      <c r="NRH22" s="26"/>
      <c r="NRI22" s="26"/>
      <c r="NRJ22" s="26"/>
      <c r="NRK22" s="26"/>
      <c r="NRL22" s="26"/>
      <c r="NRM22" s="26"/>
      <c r="NRN22" s="26"/>
      <c r="NRO22" s="26"/>
      <c r="NRP22" s="26"/>
      <c r="NRQ22" s="26"/>
      <c r="NRR22" s="26"/>
      <c r="NRS22" s="26"/>
      <c r="NRT22" s="26"/>
      <c r="NRU22" s="26"/>
      <c r="NRV22" s="26"/>
      <c r="NRW22" s="26"/>
      <c r="NRX22" s="26"/>
      <c r="NRY22" s="26"/>
      <c r="NRZ22" s="26"/>
      <c r="NSA22" s="26"/>
      <c r="NSB22" s="26"/>
      <c r="NSC22" s="26"/>
      <c r="NSD22" s="26"/>
      <c r="NSE22" s="26"/>
      <c r="NSF22" s="26"/>
      <c r="NSG22" s="26"/>
      <c r="NSH22" s="26"/>
      <c r="NSI22" s="26"/>
      <c r="NSJ22" s="26"/>
      <c r="NSK22" s="26"/>
      <c r="NSL22" s="26"/>
      <c r="NSM22" s="26"/>
      <c r="NSN22" s="26"/>
      <c r="NSO22" s="26"/>
      <c r="NSP22" s="26"/>
      <c r="NSQ22" s="26"/>
      <c r="NSR22" s="26"/>
      <c r="NSS22" s="26"/>
      <c r="NST22" s="26"/>
      <c r="NSU22" s="26"/>
      <c r="NSV22" s="26"/>
      <c r="NSW22" s="26"/>
      <c r="NSX22" s="26"/>
      <c r="NSY22" s="26"/>
      <c r="NSZ22" s="26"/>
      <c r="NTA22" s="26"/>
      <c r="NTB22" s="26"/>
      <c r="NTC22" s="26"/>
      <c r="NTD22" s="26"/>
      <c r="NTE22" s="26"/>
      <c r="NTF22" s="26"/>
      <c r="NTG22" s="26"/>
      <c r="NTH22" s="26"/>
      <c r="NTI22" s="26"/>
      <c r="NTJ22" s="26"/>
      <c r="NTK22" s="26"/>
      <c r="NTL22" s="26"/>
      <c r="NTM22" s="26"/>
      <c r="NTN22" s="26"/>
      <c r="NTO22" s="26"/>
      <c r="NTP22" s="26"/>
      <c r="NTQ22" s="26"/>
      <c r="NTR22" s="26"/>
      <c r="NTS22" s="26"/>
      <c r="NTT22" s="26"/>
      <c r="NTU22" s="26"/>
      <c r="NTV22" s="26"/>
      <c r="NTW22" s="26"/>
      <c r="NTX22" s="26"/>
      <c r="NTY22" s="26"/>
      <c r="NTZ22" s="26"/>
      <c r="NUA22" s="26"/>
      <c r="NUB22" s="26"/>
      <c r="NUC22" s="26"/>
      <c r="NUD22" s="26"/>
      <c r="NUE22" s="26"/>
      <c r="NUF22" s="26"/>
      <c r="NUG22" s="26"/>
      <c r="NUH22" s="26"/>
      <c r="NUI22" s="26"/>
      <c r="NUJ22" s="26"/>
      <c r="NUK22" s="26"/>
      <c r="NUL22" s="26"/>
      <c r="NUM22" s="26"/>
      <c r="NUN22" s="26"/>
      <c r="NUO22" s="26"/>
      <c r="NUP22" s="26"/>
      <c r="NUQ22" s="26"/>
      <c r="NUR22" s="26"/>
      <c r="NUS22" s="26"/>
      <c r="NUT22" s="26"/>
      <c r="NUU22" s="26"/>
      <c r="NUV22" s="26"/>
      <c r="NUW22" s="26"/>
      <c r="NUX22" s="26"/>
      <c r="NUY22" s="26"/>
      <c r="NUZ22" s="26"/>
      <c r="NVA22" s="26"/>
      <c r="NVB22" s="26"/>
      <c r="NVC22" s="26"/>
      <c r="NVD22" s="26"/>
      <c r="NVE22" s="26"/>
      <c r="NVF22" s="26"/>
      <c r="NVG22" s="26"/>
      <c r="NVH22" s="26"/>
      <c r="NVI22" s="26"/>
      <c r="NVJ22" s="26"/>
      <c r="NVK22" s="26"/>
      <c r="NVL22" s="26"/>
      <c r="NVM22" s="26"/>
      <c r="NVN22" s="26"/>
      <c r="NVO22" s="26"/>
      <c r="NVP22" s="26"/>
      <c r="NVQ22" s="26"/>
      <c r="NVR22" s="26"/>
      <c r="NVS22" s="26"/>
      <c r="NVT22" s="26"/>
      <c r="NVU22" s="26"/>
      <c r="NVV22" s="26"/>
      <c r="NVW22" s="26"/>
      <c r="NVX22" s="26"/>
      <c r="NVY22" s="26"/>
      <c r="NVZ22" s="26"/>
      <c r="NWA22" s="26"/>
      <c r="NWB22" s="26"/>
      <c r="NWC22" s="26"/>
      <c r="NWD22" s="26"/>
      <c r="NWE22" s="26"/>
      <c r="NWF22" s="26"/>
      <c r="NWG22" s="26"/>
      <c r="NWH22" s="26"/>
      <c r="NWI22" s="26"/>
      <c r="NWJ22" s="26"/>
      <c r="NWK22" s="26"/>
      <c r="NWL22" s="26"/>
      <c r="NWM22" s="26"/>
      <c r="NWN22" s="26"/>
      <c r="NWO22" s="26"/>
      <c r="NWP22" s="26"/>
      <c r="NWQ22" s="26"/>
      <c r="NWR22" s="26"/>
      <c r="NWS22" s="26"/>
      <c r="NWT22" s="26"/>
      <c r="NWU22" s="26"/>
      <c r="NWV22" s="26"/>
      <c r="NWW22" s="26"/>
      <c r="NWX22" s="26"/>
      <c r="NWY22" s="26"/>
      <c r="NWZ22" s="26"/>
      <c r="NXA22" s="26"/>
      <c r="NXB22" s="26"/>
      <c r="NXC22" s="26"/>
      <c r="NXD22" s="26"/>
      <c r="NXE22" s="26"/>
      <c r="NXF22" s="26"/>
      <c r="NXG22" s="26"/>
      <c r="NXH22" s="26"/>
      <c r="NXI22" s="26"/>
      <c r="NXJ22" s="26"/>
      <c r="NXK22" s="26"/>
      <c r="NXL22" s="26"/>
      <c r="NXM22" s="26"/>
      <c r="NXN22" s="26"/>
      <c r="NXO22" s="26"/>
      <c r="NXP22" s="26"/>
      <c r="NXQ22" s="26"/>
      <c r="NXR22" s="26"/>
      <c r="NXS22" s="26"/>
      <c r="NXT22" s="26"/>
      <c r="NXU22" s="26"/>
      <c r="NXV22" s="26"/>
      <c r="NXW22" s="26"/>
      <c r="NXX22" s="26"/>
      <c r="NXY22" s="26"/>
      <c r="NXZ22" s="26"/>
      <c r="NYA22" s="26"/>
      <c r="NYB22" s="26"/>
      <c r="NYC22" s="26"/>
      <c r="NYD22" s="26"/>
      <c r="NYE22" s="26"/>
      <c r="NYF22" s="26"/>
      <c r="NYG22" s="26"/>
      <c r="NYH22" s="26"/>
      <c r="NYI22" s="26"/>
      <c r="NYJ22" s="26"/>
      <c r="NYK22" s="26"/>
      <c r="NYL22" s="26"/>
      <c r="NYM22" s="26"/>
      <c r="NYN22" s="26"/>
      <c r="NYO22" s="26"/>
      <c r="NYP22" s="26"/>
      <c r="NYQ22" s="26"/>
      <c r="NYR22" s="26"/>
      <c r="NYS22" s="26"/>
      <c r="NYT22" s="26"/>
      <c r="NYU22" s="26"/>
      <c r="NYV22" s="26"/>
      <c r="NYW22" s="26"/>
      <c r="NYX22" s="26"/>
      <c r="NYY22" s="26"/>
      <c r="NYZ22" s="26"/>
      <c r="NZA22" s="26"/>
      <c r="NZB22" s="26"/>
      <c r="NZC22" s="26"/>
      <c r="NZD22" s="26"/>
      <c r="NZE22" s="26"/>
      <c r="NZF22" s="26"/>
      <c r="NZG22" s="26"/>
      <c r="NZH22" s="26"/>
      <c r="NZI22" s="26"/>
      <c r="NZJ22" s="26"/>
      <c r="NZK22" s="26"/>
      <c r="NZL22" s="26"/>
      <c r="NZM22" s="26"/>
      <c r="NZN22" s="26"/>
      <c r="NZO22" s="26"/>
      <c r="NZP22" s="26"/>
      <c r="NZQ22" s="26"/>
      <c r="NZR22" s="26"/>
      <c r="NZS22" s="26"/>
      <c r="NZT22" s="26"/>
      <c r="NZU22" s="26"/>
      <c r="NZV22" s="26"/>
      <c r="NZW22" s="26"/>
      <c r="NZX22" s="26"/>
      <c r="NZY22" s="26"/>
      <c r="NZZ22" s="26"/>
      <c r="OAA22" s="26"/>
      <c r="OAB22" s="26"/>
      <c r="OAC22" s="26"/>
      <c r="OAD22" s="26"/>
      <c r="OAE22" s="26"/>
      <c r="OAF22" s="26"/>
      <c r="OAG22" s="26"/>
      <c r="OAH22" s="26"/>
      <c r="OAI22" s="26"/>
      <c r="OAJ22" s="26"/>
      <c r="OAK22" s="26"/>
      <c r="OAL22" s="26"/>
      <c r="OAM22" s="26"/>
      <c r="OAN22" s="26"/>
      <c r="OAO22" s="26"/>
      <c r="OAP22" s="26"/>
      <c r="OAQ22" s="26"/>
      <c r="OAR22" s="26"/>
      <c r="OAS22" s="26"/>
      <c r="OAT22" s="26"/>
      <c r="OAU22" s="26"/>
      <c r="OAV22" s="26"/>
      <c r="OAW22" s="26"/>
      <c r="OAX22" s="26"/>
      <c r="OAY22" s="26"/>
      <c r="OAZ22" s="26"/>
      <c r="OBA22" s="26"/>
      <c r="OBB22" s="26"/>
      <c r="OBC22" s="26"/>
      <c r="OBD22" s="26"/>
      <c r="OBE22" s="26"/>
      <c r="OBF22" s="26"/>
      <c r="OBG22" s="26"/>
      <c r="OBH22" s="26"/>
      <c r="OBI22" s="26"/>
      <c r="OBJ22" s="26"/>
      <c r="OBK22" s="26"/>
      <c r="OBL22" s="26"/>
      <c r="OBM22" s="26"/>
      <c r="OBN22" s="26"/>
      <c r="OBO22" s="26"/>
      <c r="OBP22" s="26"/>
      <c r="OBQ22" s="26"/>
      <c r="OBR22" s="26"/>
      <c r="OBS22" s="26"/>
      <c r="OBT22" s="26"/>
      <c r="OBU22" s="26"/>
      <c r="OBV22" s="26"/>
      <c r="OBW22" s="26"/>
      <c r="OBX22" s="26"/>
      <c r="OBY22" s="26"/>
      <c r="OBZ22" s="26"/>
      <c r="OCA22" s="26"/>
      <c r="OCB22" s="26"/>
      <c r="OCC22" s="26"/>
      <c r="OCD22" s="26"/>
      <c r="OCE22" s="26"/>
      <c r="OCF22" s="26"/>
      <c r="OCG22" s="26"/>
      <c r="OCH22" s="26"/>
      <c r="OCI22" s="26"/>
      <c r="OCJ22" s="26"/>
      <c r="OCK22" s="26"/>
      <c r="OCL22" s="26"/>
      <c r="OCM22" s="26"/>
      <c r="OCN22" s="26"/>
      <c r="OCO22" s="26"/>
      <c r="OCP22" s="26"/>
      <c r="OCQ22" s="26"/>
      <c r="OCR22" s="26"/>
      <c r="OCS22" s="26"/>
      <c r="OCT22" s="26"/>
      <c r="OCU22" s="26"/>
      <c r="OCV22" s="26"/>
      <c r="OCW22" s="26"/>
      <c r="OCX22" s="26"/>
      <c r="OCY22" s="26"/>
      <c r="OCZ22" s="26"/>
      <c r="ODA22" s="26"/>
      <c r="ODB22" s="26"/>
      <c r="ODC22" s="26"/>
      <c r="ODD22" s="26"/>
      <c r="ODE22" s="26"/>
      <c r="ODF22" s="26"/>
      <c r="ODG22" s="26"/>
      <c r="ODH22" s="26"/>
      <c r="ODI22" s="26"/>
      <c r="ODJ22" s="26"/>
      <c r="ODK22" s="26"/>
      <c r="ODL22" s="26"/>
      <c r="ODM22" s="26"/>
      <c r="ODN22" s="26"/>
      <c r="ODO22" s="26"/>
      <c r="ODP22" s="26"/>
      <c r="ODQ22" s="26"/>
      <c r="ODR22" s="26"/>
      <c r="ODS22" s="26"/>
      <c r="ODT22" s="26"/>
      <c r="ODU22" s="26"/>
      <c r="ODV22" s="26"/>
      <c r="ODW22" s="26"/>
      <c r="ODX22" s="26"/>
      <c r="ODY22" s="26"/>
      <c r="ODZ22" s="26"/>
      <c r="OEA22" s="26"/>
      <c r="OEB22" s="26"/>
      <c r="OEC22" s="26"/>
      <c r="OED22" s="26"/>
      <c r="OEE22" s="26"/>
      <c r="OEF22" s="26"/>
      <c r="OEG22" s="26"/>
      <c r="OEH22" s="26"/>
      <c r="OEI22" s="26"/>
      <c r="OEJ22" s="26"/>
      <c r="OEK22" s="26"/>
      <c r="OEL22" s="26"/>
      <c r="OEM22" s="26"/>
      <c r="OEN22" s="26"/>
      <c r="OEO22" s="26"/>
      <c r="OEP22" s="26"/>
      <c r="OEQ22" s="26"/>
      <c r="OER22" s="26"/>
      <c r="OES22" s="26"/>
      <c r="OET22" s="26"/>
      <c r="OEU22" s="26"/>
      <c r="OEV22" s="26"/>
      <c r="OEW22" s="26"/>
      <c r="OEX22" s="26"/>
      <c r="OEY22" s="26"/>
      <c r="OEZ22" s="26"/>
      <c r="OFA22" s="26"/>
      <c r="OFB22" s="26"/>
      <c r="OFC22" s="26"/>
      <c r="OFD22" s="26"/>
      <c r="OFE22" s="26"/>
      <c r="OFF22" s="26"/>
      <c r="OFG22" s="26"/>
      <c r="OFH22" s="26"/>
      <c r="OFI22" s="26"/>
      <c r="OFJ22" s="26"/>
      <c r="OFK22" s="26"/>
      <c r="OFL22" s="26"/>
      <c r="OFM22" s="26"/>
      <c r="OFN22" s="26"/>
      <c r="OFO22" s="26"/>
      <c r="OFP22" s="26"/>
      <c r="OFQ22" s="26"/>
      <c r="OFR22" s="26"/>
      <c r="OFS22" s="26"/>
      <c r="OFT22" s="26"/>
      <c r="OFU22" s="26"/>
      <c r="OFV22" s="26"/>
      <c r="OFW22" s="26"/>
      <c r="OFX22" s="26"/>
      <c r="OFY22" s="26"/>
      <c r="OFZ22" s="26"/>
      <c r="OGA22" s="26"/>
      <c r="OGB22" s="26"/>
      <c r="OGC22" s="26"/>
      <c r="OGD22" s="26"/>
      <c r="OGE22" s="26"/>
      <c r="OGF22" s="26"/>
      <c r="OGG22" s="26"/>
      <c r="OGH22" s="26"/>
      <c r="OGI22" s="26"/>
      <c r="OGJ22" s="26"/>
      <c r="OGK22" s="26"/>
      <c r="OGL22" s="26"/>
      <c r="OGM22" s="26"/>
      <c r="OGN22" s="26"/>
      <c r="OGO22" s="26"/>
      <c r="OGP22" s="26"/>
      <c r="OGQ22" s="26"/>
      <c r="OGR22" s="26"/>
      <c r="OGS22" s="26"/>
      <c r="OGT22" s="26"/>
      <c r="OGU22" s="26"/>
      <c r="OGV22" s="26"/>
      <c r="OGW22" s="26"/>
      <c r="OGX22" s="26"/>
      <c r="OGY22" s="26"/>
      <c r="OGZ22" s="26"/>
      <c r="OHA22" s="26"/>
      <c r="OHB22" s="26"/>
      <c r="OHC22" s="26"/>
      <c r="OHD22" s="26"/>
      <c r="OHE22" s="26"/>
      <c r="OHF22" s="26"/>
      <c r="OHG22" s="26"/>
      <c r="OHH22" s="26"/>
      <c r="OHI22" s="26"/>
      <c r="OHJ22" s="26"/>
      <c r="OHK22" s="26"/>
      <c r="OHL22" s="26"/>
      <c r="OHM22" s="26"/>
      <c r="OHN22" s="26"/>
      <c r="OHO22" s="26"/>
      <c r="OHP22" s="26"/>
      <c r="OHQ22" s="26"/>
      <c r="OHR22" s="26"/>
      <c r="OHS22" s="26"/>
      <c r="OHT22" s="26"/>
      <c r="OHU22" s="26"/>
      <c r="OHV22" s="26"/>
      <c r="OHW22" s="26"/>
      <c r="OHX22" s="26"/>
      <c r="OHY22" s="26"/>
      <c r="OHZ22" s="26"/>
      <c r="OIA22" s="26"/>
      <c r="OIB22" s="26"/>
      <c r="OIC22" s="26"/>
      <c r="OID22" s="26"/>
      <c r="OIE22" s="26"/>
      <c r="OIF22" s="26"/>
      <c r="OIG22" s="26"/>
      <c r="OIH22" s="26"/>
      <c r="OII22" s="26"/>
      <c r="OIJ22" s="26"/>
      <c r="OIK22" s="26"/>
      <c r="OIL22" s="26"/>
      <c r="OIM22" s="26"/>
      <c r="OIN22" s="26"/>
      <c r="OIO22" s="26"/>
      <c r="OIP22" s="26"/>
      <c r="OIQ22" s="26"/>
      <c r="OIR22" s="26"/>
      <c r="OIS22" s="26"/>
      <c r="OIT22" s="26"/>
      <c r="OIU22" s="26"/>
      <c r="OIV22" s="26"/>
      <c r="OIW22" s="26"/>
      <c r="OIX22" s="26"/>
      <c r="OIY22" s="26"/>
      <c r="OIZ22" s="26"/>
      <c r="OJA22" s="26"/>
      <c r="OJB22" s="26"/>
      <c r="OJC22" s="26"/>
      <c r="OJD22" s="26"/>
      <c r="OJE22" s="26"/>
      <c r="OJF22" s="26"/>
      <c r="OJG22" s="26"/>
      <c r="OJH22" s="26"/>
      <c r="OJI22" s="26"/>
      <c r="OJJ22" s="26"/>
      <c r="OJK22" s="26"/>
      <c r="OJL22" s="26"/>
      <c r="OJM22" s="26"/>
      <c r="OJN22" s="26"/>
      <c r="OJO22" s="26"/>
      <c r="OJP22" s="26"/>
      <c r="OJQ22" s="26"/>
      <c r="OJR22" s="26"/>
      <c r="OJS22" s="26"/>
      <c r="OJT22" s="26"/>
      <c r="OJU22" s="26"/>
      <c r="OJV22" s="26"/>
      <c r="OJW22" s="26"/>
      <c r="OJX22" s="26"/>
      <c r="OJY22" s="26"/>
      <c r="OJZ22" s="26"/>
      <c r="OKA22" s="26"/>
      <c r="OKB22" s="26"/>
      <c r="OKC22" s="26"/>
      <c r="OKD22" s="26"/>
      <c r="OKE22" s="26"/>
      <c r="OKF22" s="26"/>
      <c r="OKG22" s="26"/>
      <c r="OKH22" s="26"/>
      <c r="OKI22" s="26"/>
      <c r="OKJ22" s="26"/>
      <c r="OKK22" s="26"/>
      <c r="OKL22" s="26"/>
      <c r="OKM22" s="26"/>
      <c r="OKN22" s="26"/>
      <c r="OKO22" s="26"/>
      <c r="OKP22" s="26"/>
      <c r="OKQ22" s="26"/>
      <c r="OKR22" s="26"/>
      <c r="OKS22" s="26"/>
      <c r="OKT22" s="26"/>
      <c r="OKU22" s="26"/>
      <c r="OKV22" s="26"/>
      <c r="OKW22" s="26"/>
      <c r="OKX22" s="26"/>
      <c r="OKY22" s="26"/>
      <c r="OKZ22" s="26"/>
      <c r="OLA22" s="26"/>
      <c r="OLB22" s="26"/>
      <c r="OLC22" s="26"/>
      <c r="OLD22" s="26"/>
      <c r="OLE22" s="26"/>
      <c r="OLF22" s="26"/>
      <c r="OLG22" s="26"/>
      <c r="OLH22" s="26"/>
      <c r="OLI22" s="26"/>
      <c r="OLJ22" s="26"/>
      <c r="OLK22" s="26"/>
      <c r="OLL22" s="26"/>
      <c r="OLM22" s="26"/>
      <c r="OLN22" s="26"/>
      <c r="OLO22" s="26"/>
      <c r="OLP22" s="26"/>
      <c r="OLQ22" s="26"/>
      <c r="OLR22" s="26"/>
      <c r="OLS22" s="26"/>
      <c r="OLT22" s="26"/>
      <c r="OLU22" s="26"/>
      <c r="OLV22" s="26"/>
      <c r="OLW22" s="26"/>
      <c r="OLX22" s="26"/>
      <c r="OLY22" s="26"/>
      <c r="OLZ22" s="26"/>
      <c r="OMA22" s="26"/>
      <c r="OMB22" s="26"/>
      <c r="OMC22" s="26"/>
      <c r="OMD22" s="26"/>
      <c r="OME22" s="26"/>
      <c r="OMF22" s="26"/>
      <c r="OMG22" s="26"/>
      <c r="OMH22" s="26"/>
      <c r="OMI22" s="26"/>
      <c r="OMJ22" s="26"/>
      <c r="OMK22" s="26"/>
      <c r="OML22" s="26"/>
      <c r="OMM22" s="26"/>
      <c r="OMN22" s="26"/>
      <c r="OMO22" s="26"/>
      <c r="OMP22" s="26"/>
      <c r="OMQ22" s="26"/>
      <c r="OMR22" s="26"/>
      <c r="OMS22" s="26"/>
      <c r="OMT22" s="26"/>
      <c r="OMU22" s="26"/>
      <c r="OMV22" s="26"/>
      <c r="OMW22" s="26"/>
      <c r="OMX22" s="26"/>
      <c r="OMY22" s="26"/>
      <c r="OMZ22" s="26"/>
      <c r="ONA22" s="26"/>
      <c r="ONB22" s="26"/>
      <c r="ONC22" s="26"/>
      <c r="OND22" s="26"/>
      <c r="ONE22" s="26"/>
      <c r="ONF22" s="26"/>
      <c r="ONG22" s="26"/>
      <c r="ONH22" s="26"/>
      <c r="ONI22" s="26"/>
      <c r="ONJ22" s="26"/>
      <c r="ONK22" s="26"/>
      <c r="ONL22" s="26"/>
      <c r="ONM22" s="26"/>
      <c r="ONN22" s="26"/>
      <c r="ONO22" s="26"/>
      <c r="ONP22" s="26"/>
      <c r="ONQ22" s="26"/>
      <c r="ONR22" s="26"/>
      <c r="ONS22" s="26"/>
      <c r="ONT22" s="26"/>
      <c r="ONU22" s="26"/>
      <c r="ONV22" s="26"/>
      <c r="ONW22" s="26"/>
      <c r="ONX22" s="26"/>
      <c r="ONY22" s="26"/>
      <c r="ONZ22" s="26"/>
      <c r="OOA22" s="26"/>
      <c r="OOB22" s="26"/>
      <c r="OOC22" s="26"/>
      <c r="OOD22" s="26"/>
      <c r="OOE22" s="26"/>
      <c r="OOF22" s="26"/>
      <c r="OOG22" s="26"/>
      <c r="OOH22" s="26"/>
      <c r="OOI22" s="26"/>
      <c r="OOJ22" s="26"/>
      <c r="OOK22" s="26"/>
      <c r="OOL22" s="26"/>
      <c r="OOM22" s="26"/>
      <c r="OON22" s="26"/>
      <c r="OOO22" s="26"/>
      <c r="OOP22" s="26"/>
      <c r="OOQ22" s="26"/>
      <c r="OOR22" s="26"/>
      <c r="OOS22" s="26"/>
      <c r="OOT22" s="26"/>
      <c r="OOU22" s="26"/>
      <c r="OOV22" s="26"/>
      <c r="OOW22" s="26"/>
      <c r="OOX22" s="26"/>
      <c r="OOY22" s="26"/>
      <c r="OOZ22" s="26"/>
      <c r="OPA22" s="26"/>
      <c r="OPB22" s="26"/>
      <c r="OPC22" s="26"/>
      <c r="OPD22" s="26"/>
      <c r="OPE22" s="26"/>
      <c r="OPF22" s="26"/>
      <c r="OPG22" s="26"/>
      <c r="OPH22" s="26"/>
      <c r="OPI22" s="26"/>
      <c r="OPJ22" s="26"/>
      <c r="OPK22" s="26"/>
      <c r="OPL22" s="26"/>
      <c r="OPM22" s="26"/>
      <c r="OPN22" s="26"/>
      <c r="OPO22" s="26"/>
      <c r="OPP22" s="26"/>
      <c r="OPQ22" s="26"/>
      <c r="OPR22" s="26"/>
      <c r="OPS22" s="26"/>
      <c r="OPT22" s="26"/>
      <c r="OPU22" s="26"/>
      <c r="OPV22" s="26"/>
      <c r="OPW22" s="26"/>
      <c r="OPX22" s="26"/>
      <c r="OPY22" s="26"/>
      <c r="OPZ22" s="26"/>
      <c r="OQA22" s="26"/>
      <c r="OQB22" s="26"/>
      <c r="OQC22" s="26"/>
      <c r="OQD22" s="26"/>
      <c r="OQE22" s="26"/>
      <c r="OQF22" s="26"/>
      <c r="OQG22" s="26"/>
      <c r="OQH22" s="26"/>
      <c r="OQI22" s="26"/>
      <c r="OQJ22" s="26"/>
      <c r="OQK22" s="26"/>
      <c r="OQL22" s="26"/>
      <c r="OQM22" s="26"/>
      <c r="OQN22" s="26"/>
      <c r="OQO22" s="26"/>
      <c r="OQP22" s="26"/>
      <c r="OQQ22" s="26"/>
      <c r="OQR22" s="26"/>
      <c r="OQS22" s="26"/>
      <c r="OQT22" s="26"/>
      <c r="OQU22" s="26"/>
      <c r="OQV22" s="26"/>
      <c r="OQW22" s="26"/>
      <c r="OQX22" s="26"/>
      <c r="OQY22" s="26"/>
      <c r="OQZ22" s="26"/>
      <c r="ORA22" s="26"/>
      <c r="ORB22" s="26"/>
      <c r="ORC22" s="26"/>
      <c r="ORD22" s="26"/>
      <c r="ORE22" s="26"/>
      <c r="ORF22" s="26"/>
      <c r="ORG22" s="26"/>
      <c r="ORH22" s="26"/>
      <c r="ORI22" s="26"/>
      <c r="ORJ22" s="26"/>
      <c r="ORK22" s="26"/>
      <c r="ORL22" s="26"/>
      <c r="ORM22" s="26"/>
      <c r="ORN22" s="26"/>
      <c r="ORO22" s="26"/>
      <c r="ORP22" s="26"/>
      <c r="ORQ22" s="26"/>
      <c r="ORR22" s="26"/>
      <c r="ORS22" s="26"/>
      <c r="ORT22" s="26"/>
      <c r="ORU22" s="26"/>
      <c r="ORV22" s="26"/>
      <c r="ORW22" s="26"/>
      <c r="ORX22" s="26"/>
      <c r="ORY22" s="26"/>
      <c r="ORZ22" s="26"/>
      <c r="OSA22" s="26"/>
      <c r="OSB22" s="26"/>
      <c r="OSC22" s="26"/>
      <c r="OSD22" s="26"/>
      <c r="OSE22" s="26"/>
      <c r="OSF22" s="26"/>
      <c r="OSG22" s="26"/>
      <c r="OSH22" s="26"/>
      <c r="OSI22" s="26"/>
      <c r="OSJ22" s="26"/>
      <c r="OSK22" s="26"/>
      <c r="OSL22" s="26"/>
      <c r="OSM22" s="26"/>
      <c r="OSN22" s="26"/>
      <c r="OSO22" s="26"/>
      <c r="OSP22" s="26"/>
      <c r="OSQ22" s="26"/>
      <c r="OSR22" s="26"/>
      <c r="OSS22" s="26"/>
      <c r="OST22" s="26"/>
      <c r="OSU22" s="26"/>
      <c r="OSV22" s="26"/>
      <c r="OSW22" s="26"/>
      <c r="OSX22" s="26"/>
      <c r="OSY22" s="26"/>
      <c r="OSZ22" s="26"/>
      <c r="OTA22" s="26"/>
      <c r="OTB22" s="26"/>
      <c r="OTC22" s="26"/>
      <c r="OTD22" s="26"/>
      <c r="OTE22" s="26"/>
      <c r="OTF22" s="26"/>
      <c r="OTG22" s="26"/>
      <c r="OTH22" s="26"/>
      <c r="OTI22" s="26"/>
      <c r="OTJ22" s="26"/>
      <c r="OTK22" s="26"/>
      <c r="OTL22" s="26"/>
      <c r="OTM22" s="26"/>
      <c r="OTN22" s="26"/>
      <c r="OTO22" s="26"/>
      <c r="OTP22" s="26"/>
      <c r="OTQ22" s="26"/>
      <c r="OTR22" s="26"/>
      <c r="OTS22" s="26"/>
      <c r="OTT22" s="26"/>
      <c r="OTU22" s="26"/>
      <c r="OTV22" s="26"/>
      <c r="OTW22" s="26"/>
      <c r="OTX22" s="26"/>
      <c r="OTY22" s="26"/>
      <c r="OTZ22" s="26"/>
      <c r="OUA22" s="26"/>
      <c r="OUB22" s="26"/>
      <c r="OUC22" s="26"/>
      <c r="OUD22" s="26"/>
      <c r="OUE22" s="26"/>
      <c r="OUF22" s="26"/>
      <c r="OUG22" s="26"/>
      <c r="OUH22" s="26"/>
      <c r="OUI22" s="26"/>
      <c r="OUJ22" s="26"/>
      <c r="OUK22" s="26"/>
      <c r="OUL22" s="26"/>
      <c r="OUM22" s="26"/>
      <c r="OUN22" s="26"/>
      <c r="OUO22" s="26"/>
      <c r="OUP22" s="26"/>
      <c r="OUQ22" s="26"/>
      <c r="OUR22" s="26"/>
      <c r="OUS22" s="26"/>
      <c r="OUT22" s="26"/>
      <c r="OUU22" s="26"/>
      <c r="OUV22" s="26"/>
      <c r="OUW22" s="26"/>
      <c r="OUX22" s="26"/>
      <c r="OUY22" s="26"/>
      <c r="OUZ22" s="26"/>
      <c r="OVA22" s="26"/>
      <c r="OVB22" s="26"/>
      <c r="OVC22" s="26"/>
      <c r="OVD22" s="26"/>
      <c r="OVE22" s="26"/>
      <c r="OVF22" s="26"/>
      <c r="OVG22" s="26"/>
      <c r="OVH22" s="26"/>
      <c r="OVI22" s="26"/>
      <c r="OVJ22" s="26"/>
      <c r="OVK22" s="26"/>
      <c r="OVL22" s="26"/>
      <c r="OVM22" s="26"/>
      <c r="OVN22" s="26"/>
      <c r="OVO22" s="26"/>
      <c r="OVP22" s="26"/>
      <c r="OVQ22" s="26"/>
      <c r="OVR22" s="26"/>
      <c r="OVS22" s="26"/>
      <c r="OVT22" s="26"/>
      <c r="OVU22" s="26"/>
      <c r="OVV22" s="26"/>
      <c r="OVW22" s="26"/>
      <c r="OVX22" s="26"/>
      <c r="OVY22" s="26"/>
      <c r="OVZ22" s="26"/>
      <c r="OWA22" s="26"/>
      <c r="OWB22" s="26"/>
      <c r="OWC22" s="26"/>
      <c r="OWD22" s="26"/>
      <c r="OWE22" s="26"/>
      <c r="OWF22" s="26"/>
      <c r="OWG22" s="26"/>
      <c r="OWH22" s="26"/>
      <c r="OWI22" s="26"/>
      <c r="OWJ22" s="26"/>
      <c r="OWK22" s="26"/>
      <c r="OWL22" s="26"/>
      <c r="OWM22" s="26"/>
      <c r="OWN22" s="26"/>
      <c r="OWO22" s="26"/>
      <c r="OWP22" s="26"/>
      <c r="OWQ22" s="26"/>
      <c r="OWR22" s="26"/>
      <c r="OWS22" s="26"/>
      <c r="OWT22" s="26"/>
      <c r="OWU22" s="26"/>
      <c r="OWV22" s="26"/>
      <c r="OWW22" s="26"/>
      <c r="OWX22" s="26"/>
      <c r="OWY22" s="26"/>
      <c r="OWZ22" s="26"/>
      <c r="OXA22" s="26"/>
      <c r="OXB22" s="26"/>
      <c r="OXC22" s="26"/>
      <c r="OXD22" s="26"/>
      <c r="OXE22" s="26"/>
      <c r="OXF22" s="26"/>
      <c r="OXG22" s="26"/>
      <c r="OXH22" s="26"/>
      <c r="OXI22" s="26"/>
      <c r="OXJ22" s="26"/>
      <c r="OXK22" s="26"/>
      <c r="OXL22" s="26"/>
      <c r="OXM22" s="26"/>
      <c r="OXN22" s="26"/>
      <c r="OXO22" s="26"/>
      <c r="OXP22" s="26"/>
      <c r="OXQ22" s="26"/>
      <c r="OXR22" s="26"/>
      <c r="OXS22" s="26"/>
      <c r="OXT22" s="26"/>
      <c r="OXU22" s="26"/>
      <c r="OXV22" s="26"/>
      <c r="OXW22" s="26"/>
      <c r="OXX22" s="26"/>
      <c r="OXY22" s="26"/>
      <c r="OXZ22" s="26"/>
      <c r="OYA22" s="26"/>
      <c r="OYB22" s="26"/>
      <c r="OYC22" s="26"/>
      <c r="OYD22" s="26"/>
      <c r="OYE22" s="26"/>
      <c r="OYF22" s="26"/>
      <c r="OYG22" s="26"/>
      <c r="OYH22" s="26"/>
      <c r="OYI22" s="26"/>
      <c r="OYJ22" s="26"/>
      <c r="OYK22" s="26"/>
      <c r="OYL22" s="26"/>
      <c r="OYM22" s="26"/>
      <c r="OYN22" s="26"/>
      <c r="OYO22" s="26"/>
      <c r="OYP22" s="26"/>
      <c r="OYQ22" s="26"/>
      <c r="OYR22" s="26"/>
      <c r="OYS22" s="26"/>
      <c r="OYT22" s="26"/>
      <c r="OYU22" s="26"/>
      <c r="OYV22" s="26"/>
      <c r="OYW22" s="26"/>
      <c r="OYX22" s="26"/>
      <c r="OYY22" s="26"/>
      <c r="OYZ22" s="26"/>
      <c r="OZA22" s="26"/>
      <c r="OZB22" s="26"/>
      <c r="OZC22" s="26"/>
      <c r="OZD22" s="26"/>
      <c r="OZE22" s="26"/>
      <c r="OZF22" s="26"/>
      <c r="OZG22" s="26"/>
      <c r="OZH22" s="26"/>
      <c r="OZI22" s="26"/>
      <c r="OZJ22" s="26"/>
      <c r="OZK22" s="26"/>
      <c r="OZL22" s="26"/>
      <c r="OZM22" s="26"/>
      <c r="OZN22" s="26"/>
      <c r="OZO22" s="26"/>
      <c r="OZP22" s="26"/>
      <c r="OZQ22" s="26"/>
      <c r="OZR22" s="26"/>
      <c r="OZS22" s="26"/>
      <c r="OZT22" s="26"/>
      <c r="OZU22" s="26"/>
      <c r="OZV22" s="26"/>
      <c r="OZW22" s="26"/>
      <c r="OZX22" s="26"/>
      <c r="OZY22" s="26"/>
      <c r="OZZ22" s="26"/>
      <c r="PAA22" s="26"/>
      <c r="PAB22" s="26"/>
      <c r="PAC22" s="26"/>
      <c r="PAD22" s="26"/>
      <c r="PAE22" s="26"/>
      <c r="PAF22" s="26"/>
      <c r="PAG22" s="26"/>
      <c r="PAH22" s="26"/>
      <c r="PAI22" s="26"/>
      <c r="PAJ22" s="26"/>
      <c r="PAK22" s="26"/>
      <c r="PAL22" s="26"/>
      <c r="PAM22" s="26"/>
      <c r="PAN22" s="26"/>
      <c r="PAO22" s="26"/>
      <c r="PAP22" s="26"/>
      <c r="PAQ22" s="26"/>
      <c r="PAR22" s="26"/>
      <c r="PAS22" s="26"/>
      <c r="PAT22" s="26"/>
      <c r="PAU22" s="26"/>
      <c r="PAV22" s="26"/>
      <c r="PAW22" s="26"/>
      <c r="PAX22" s="26"/>
      <c r="PAY22" s="26"/>
      <c r="PAZ22" s="26"/>
      <c r="PBA22" s="26"/>
      <c r="PBB22" s="26"/>
      <c r="PBC22" s="26"/>
      <c r="PBD22" s="26"/>
      <c r="PBE22" s="26"/>
      <c r="PBF22" s="26"/>
      <c r="PBG22" s="26"/>
      <c r="PBH22" s="26"/>
      <c r="PBI22" s="26"/>
      <c r="PBJ22" s="26"/>
      <c r="PBK22" s="26"/>
      <c r="PBL22" s="26"/>
      <c r="PBM22" s="26"/>
      <c r="PBN22" s="26"/>
      <c r="PBO22" s="26"/>
      <c r="PBP22" s="26"/>
      <c r="PBQ22" s="26"/>
      <c r="PBR22" s="26"/>
      <c r="PBS22" s="26"/>
      <c r="PBT22" s="26"/>
      <c r="PBU22" s="26"/>
      <c r="PBV22" s="26"/>
      <c r="PBW22" s="26"/>
      <c r="PBX22" s="26"/>
      <c r="PBY22" s="26"/>
      <c r="PBZ22" s="26"/>
      <c r="PCA22" s="26"/>
      <c r="PCB22" s="26"/>
      <c r="PCC22" s="26"/>
      <c r="PCD22" s="26"/>
      <c r="PCE22" s="26"/>
      <c r="PCF22" s="26"/>
      <c r="PCG22" s="26"/>
      <c r="PCH22" s="26"/>
      <c r="PCI22" s="26"/>
      <c r="PCJ22" s="26"/>
      <c r="PCK22" s="26"/>
      <c r="PCL22" s="26"/>
      <c r="PCM22" s="26"/>
      <c r="PCN22" s="26"/>
      <c r="PCO22" s="26"/>
      <c r="PCP22" s="26"/>
      <c r="PCQ22" s="26"/>
      <c r="PCR22" s="26"/>
      <c r="PCS22" s="26"/>
      <c r="PCT22" s="26"/>
      <c r="PCU22" s="26"/>
      <c r="PCV22" s="26"/>
      <c r="PCW22" s="26"/>
      <c r="PCX22" s="26"/>
      <c r="PCY22" s="26"/>
      <c r="PCZ22" s="26"/>
      <c r="PDA22" s="26"/>
      <c r="PDB22" s="26"/>
      <c r="PDC22" s="26"/>
      <c r="PDD22" s="26"/>
      <c r="PDE22" s="26"/>
      <c r="PDF22" s="26"/>
      <c r="PDG22" s="26"/>
      <c r="PDH22" s="26"/>
      <c r="PDI22" s="26"/>
      <c r="PDJ22" s="26"/>
      <c r="PDK22" s="26"/>
      <c r="PDL22" s="26"/>
      <c r="PDM22" s="26"/>
      <c r="PDN22" s="26"/>
      <c r="PDO22" s="26"/>
      <c r="PDP22" s="26"/>
      <c r="PDQ22" s="26"/>
      <c r="PDR22" s="26"/>
      <c r="PDS22" s="26"/>
      <c r="PDT22" s="26"/>
      <c r="PDU22" s="26"/>
      <c r="PDV22" s="26"/>
      <c r="PDW22" s="26"/>
      <c r="PDX22" s="26"/>
      <c r="PDY22" s="26"/>
      <c r="PDZ22" s="26"/>
      <c r="PEA22" s="26"/>
      <c r="PEB22" s="26"/>
      <c r="PEC22" s="26"/>
      <c r="PED22" s="26"/>
      <c r="PEE22" s="26"/>
      <c r="PEF22" s="26"/>
      <c r="PEG22" s="26"/>
      <c r="PEH22" s="26"/>
      <c r="PEI22" s="26"/>
      <c r="PEJ22" s="26"/>
      <c r="PEK22" s="26"/>
      <c r="PEL22" s="26"/>
      <c r="PEM22" s="26"/>
      <c r="PEN22" s="26"/>
      <c r="PEO22" s="26"/>
      <c r="PEP22" s="26"/>
      <c r="PEQ22" s="26"/>
      <c r="PER22" s="26"/>
      <c r="PES22" s="26"/>
      <c r="PET22" s="26"/>
      <c r="PEU22" s="26"/>
      <c r="PEV22" s="26"/>
      <c r="PEW22" s="26"/>
      <c r="PEX22" s="26"/>
      <c r="PEY22" s="26"/>
      <c r="PEZ22" s="26"/>
      <c r="PFA22" s="26"/>
      <c r="PFB22" s="26"/>
      <c r="PFC22" s="26"/>
      <c r="PFD22" s="26"/>
      <c r="PFE22" s="26"/>
      <c r="PFF22" s="26"/>
      <c r="PFG22" s="26"/>
      <c r="PFH22" s="26"/>
      <c r="PFI22" s="26"/>
      <c r="PFJ22" s="26"/>
      <c r="PFK22" s="26"/>
      <c r="PFL22" s="26"/>
      <c r="PFM22" s="26"/>
      <c r="PFN22" s="26"/>
      <c r="PFO22" s="26"/>
      <c r="PFP22" s="26"/>
      <c r="PFQ22" s="26"/>
      <c r="PFR22" s="26"/>
      <c r="PFS22" s="26"/>
      <c r="PFT22" s="26"/>
      <c r="PFU22" s="26"/>
      <c r="PFV22" s="26"/>
      <c r="PFW22" s="26"/>
      <c r="PFX22" s="26"/>
      <c r="PFY22" s="26"/>
      <c r="PFZ22" s="26"/>
      <c r="PGA22" s="26"/>
      <c r="PGB22" s="26"/>
      <c r="PGC22" s="26"/>
      <c r="PGD22" s="26"/>
      <c r="PGE22" s="26"/>
      <c r="PGF22" s="26"/>
      <c r="PGG22" s="26"/>
      <c r="PGH22" s="26"/>
      <c r="PGI22" s="26"/>
      <c r="PGJ22" s="26"/>
      <c r="PGK22" s="26"/>
      <c r="PGL22" s="26"/>
      <c r="PGM22" s="26"/>
      <c r="PGN22" s="26"/>
      <c r="PGO22" s="26"/>
      <c r="PGP22" s="26"/>
      <c r="PGQ22" s="26"/>
      <c r="PGR22" s="26"/>
      <c r="PGS22" s="26"/>
      <c r="PGT22" s="26"/>
      <c r="PGU22" s="26"/>
      <c r="PGV22" s="26"/>
      <c r="PGW22" s="26"/>
      <c r="PGX22" s="26"/>
      <c r="PGY22" s="26"/>
      <c r="PGZ22" s="26"/>
      <c r="PHA22" s="26"/>
      <c r="PHB22" s="26"/>
      <c r="PHC22" s="26"/>
      <c r="PHD22" s="26"/>
      <c r="PHE22" s="26"/>
      <c r="PHF22" s="26"/>
      <c r="PHG22" s="26"/>
      <c r="PHH22" s="26"/>
      <c r="PHI22" s="26"/>
      <c r="PHJ22" s="26"/>
      <c r="PHK22" s="26"/>
      <c r="PHL22" s="26"/>
      <c r="PHM22" s="26"/>
      <c r="PHN22" s="26"/>
      <c r="PHO22" s="26"/>
      <c r="PHP22" s="26"/>
      <c r="PHQ22" s="26"/>
      <c r="PHR22" s="26"/>
      <c r="PHS22" s="26"/>
      <c r="PHT22" s="26"/>
      <c r="PHU22" s="26"/>
      <c r="PHV22" s="26"/>
      <c r="PHW22" s="26"/>
      <c r="PHX22" s="26"/>
      <c r="PHY22" s="26"/>
      <c r="PHZ22" s="26"/>
      <c r="PIA22" s="26"/>
      <c r="PIB22" s="26"/>
      <c r="PIC22" s="26"/>
      <c r="PID22" s="26"/>
      <c r="PIE22" s="26"/>
      <c r="PIF22" s="26"/>
      <c r="PIG22" s="26"/>
      <c r="PIH22" s="26"/>
      <c r="PII22" s="26"/>
      <c r="PIJ22" s="26"/>
      <c r="PIK22" s="26"/>
      <c r="PIL22" s="26"/>
      <c r="PIM22" s="26"/>
      <c r="PIN22" s="26"/>
      <c r="PIO22" s="26"/>
      <c r="PIP22" s="26"/>
      <c r="PIQ22" s="26"/>
      <c r="PIR22" s="26"/>
      <c r="PIS22" s="26"/>
      <c r="PIT22" s="26"/>
      <c r="PIU22" s="26"/>
      <c r="PIV22" s="26"/>
      <c r="PIW22" s="26"/>
      <c r="PIX22" s="26"/>
      <c r="PIY22" s="26"/>
      <c r="PIZ22" s="26"/>
      <c r="PJA22" s="26"/>
      <c r="PJB22" s="26"/>
      <c r="PJC22" s="26"/>
      <c r="PJD22" s="26"/>
      <c r="PJE22" s="26"/>
      <c r="PJF22" s="26"/>
      <c r="PJG22" s="26"/>
      <c r="PJH22" s="26"/>
      <c r="PJI22" s="26"/>
      <c r="PJJ22" s="26"/>
      <c r="PJK22" s="26"/>
      <c r="PJL22" s="26"/>
      <c r="PJM22" s="26"/>
      <c r="PJN22" s="26"/>
      <c r="PJO22" s="26"/>
      <c r="PJP22" s="26"/>
      <c r="PJQ22" s="26"/>
      <c r="PJR22" s="26"/>
      <c r="PJS22" s="26"/>
      <c r="PJT22" s="26"/>
      <c r="PJU22" s="26"/>
      <c r="PJV22" s="26"/>
      <c r="PJW22" s="26"/>
      <c r="PJX22" s="26"/>
      <c r="PJY22" s="26"/>
      <c r="PJZ22" s="26"/>
      <c r="PKA22" s="26"/>
      <c r="PKB22" s="26"/>
      <c r="PKC22" s="26"/>
      <c r="PKD22" s="26"/>
      <c r="PKE22" s="26"/>
      <c r="PKF22" s="26"/>
      <c r="PKG22" s="26"/>
      <c r="PKH22" s="26"/>
      <c r="PKI22" s="26"/>
      <c r="PKJ22" s="26"/>
      <c r="PKK22" s="26"/>
      <c r="PKL22" s="26"/>
      <c r="PKM22" s="26"/>
      <c r="PKN22" s="26"/>
      <c r="PKO22" s="26"/>
      <c r="PKP22" s="26"/>
      <c r="PKQ22" s="26"/>
      <c r="PKR22" s="26"/>
      <c r="PKS22" s="26"/>
      <c r="PKT22" s="26"/>
      <c r="PKU22" s="26"/>
      <c r="PKV22" s="26"/>
      <c r="PKW22" s="26"/>
      <c r="PKX22" s="26"/>
      <c r="PKY22" s="26"/>
      <c r="PKZ22" s="26"/>
      <c r="PLA22" s="26"/>
      <c r="PLB22" s="26"/>
      <c r="PLC22" s="26"/>
      <c r="PLD22" s="26"/>
      <c r="PLE22" s="26"/>
      <c r="PLF22" s="26"/>
      <c r="PLG22" s="26"/>
      <c r="PLH22" s="26"/>
      <c r="PLI22" s="26"/>
      <c r="PLJ22" s="26"/>
      <c r="PLK22" s="26"/>
      <c r="PLL22" s="26"/>
      <c r="PLM22" s="26"/>
      <c r="PLN22" s="26"/>
      <c r="PLO22" s="26"/>
      <c r="PLP22" s="26"/>
      <c r="PLQ22" s="26"/>
      <c r="PLR22" s="26"/>
      <c r="PLS22" s="26"/>
      <c r="PLT22" s="26"/>
      <c r="PLU22" s="26"/>
      <c r="PLV22" s="26"/>
      <c r="PLW22" s="26"/>
      <c r="PLX22" s="26"/>
      <c r="PLY22" s="26"/>
      <c r="PLZ22" s="26"/>
      <c r="PMA22" s="26"/>
      <c r="PMB22" s="26"/>
      <c r="PMC22" s="26"/>
      <c r="PMD22" s="26"/>
      <c r="PME22" s="26"/>
      <c r="PMF22" s="26"/>
      <c r="PMG22" s="26"/>
      <c r="PMH22" s="26"/>
      <c r="PMI22" s="26"/>
      <c r="PMJ22" s="26"/>
      <c r="PMK22" s="26"/>
      <c r="PML22" s="26"/>
      <c r="PMM22" s="26"/>
      <c r="PMN22" s="26"/>
      <c r="PMO22" s="26"/>
      <c r="PMP22" s="26"/>
      <c r="PMQ22" s="26"/>
      <c r="PMR22" s="26"/>
      <c r="PMS22" s="26"/>
      <c r="PMT22" s="26"/>
      <c r="PMU22" s="26"/>
      <c r="PMV22" s="26"/>
      <c r="PMW22" s="26"/>
      <c r="PMX22" s="26"/>
      <c r="PMY22" s="26"/>
      <c r="PMZ22" s="26"/>
      <c r="PNA22" s="26"/>
      <c r="PNB22" s="26"/>
      <c r="PNC22" s="26"/>
      <c r="PND22" s="26"/>
      <c r="PNE22" s="26"/>
      <c r="PNF22" s="26"/>
      <c r="PNG22" s="26"/>
      <c r="PNH22" s="26"/>
      <c r="PNI22" s="26"/>
      <c r="PNJ22" s="26"/>
      <c r="PNK22" s="26"/>
      <c r="PNL22" s="26"/>
      <c r="PNM22" s="26"/>
      <c r="PNN22" s="26"/>
      <c r="PNO22" s="26"/>
      <c r="PNP22" s="26"/>
      <c r="PNQ22" s="26"/>
      <c r="PNR22" s="26"/>
      <c r="PNS22" s="26"/>
      <c r="PNT22" s="26"/>
      <c r="PNU22" s="26"/>
      <c r="PNV22" s="26"/>
      <c r="PNW22" s="26"/>
      <c r="PNX22" s="26"/>
      <c r="PNY22" s="26"/>
      <c r="PNZ22" s="26"/>
      <c r="POA22" s="26"/>
      <c r="POB22" s="26"/>
      <c r="POC22" s="26"/>
      <c r="POD22" s="26"/>
      <c r="POE22" s="26"/>
      <c r="POF22" s="26"/>
      <c r="POG22" s="26"/>
      <c r="POH22" s="26"/>
      <c r="POI22" s="26"/>
      <c r="POJ22" s="26"/>
      <c r="POK22" s="26"/>
      <c r="POL22" s="26"/>
      <c r="POM22" s="26"/>
      <c r="PON22" s="26"/>
      <c r="POO22" s="26"/>
      <c r="POP22" s="26"/>
      <c r="POQ22" s="26"/>
      <c r="POR22" s="26"/>
      <c r="POS22" s="26"/>
      <c r="POT22" s="26"/>
      <c r="POU22" s="26"/>
      <c r="POV22" s="26"/>
      <c r="POW22" s="26"/>
      <c r="POX22" s="26"/>
      <c r="POY22" s="26"/>
      <c r="POZ22" s="26"/>
      <c r="PPA22" s="26"/>
      <c r="PPB22" s="26"/>
      <c r="PPC22" s="26"/>
      <c r="PPD22" s="26"/>
      <c r="PPE22" s="26"/>
      <c r="PPF22" s="26"/>
      <c r="PPG22" s="26"/>
      <c r="PPH22" s="26"/>
      <c r="PPI22" s="26"/>
      <c r="PPJ22" s="26"/>
      <c r="PPK22" s="26"/>
      <c r="PPL22" s="26"/>
      <c r="PPM22" s="26"/>
      <c r="PPN22" s="26"/>
      <c r="PPO22" s="26"/>
      <c r="PPP22" s="26"/>
      <c r="PPQ22" s="26"/>
      <c r="PPR22" s="26"/>
      <c r="PPS22" s="26"/>
      <c r="PPT22" s="26"/>
      <c r="PPU22" s="26"/>
      <c r="PPV22" s="26"/>
      <c r="PPW22" s="26"/>
      <c r="PPX22" s="26"/>
      <c r="PPY22" s="26"/>
      <c r="PPZ22" s="26"/>
      <c r="PQA22" s="26"/>
      <c r="PQB22" s="26"/>
      <c r="PQC22" s="26"/>
      <c r="PQD22" s="26"/>
      <c r="PQE22" s="26"/>
      <c r="PQF22" s="26"/>
      <c r="PQG22" s="26"/>
      <c r="PQH22" s="26"/>
      <c r="PQI22" s="26"/>
      <c r="PQJ22" s="26"/>
      <c r="PQK22" s="26"/>
      <c r="PQL22" s="26"/>
      <c r="PQM22" s="26"/>
      <c r="PQN22" s="26"/>
      <c r="PQO22" s="26"/>
      <c r="PQP22" s="26"/>
      <c r="PQQ22" s="26"/>
      <c r="PQR22" s="26"/>
      <c r="PQS22" s="26"/>
      <c r="PQT22" s="26"/>
      <c r="PQU22" s="26"/>
      <c r="PQV22" s="26"/>
      <c r="PQW22" s="26"/>
      <c r="PQX22" s="26"/>
      <c r="PQY22" s="26"/>
      <c r="PQZ22" s="26"/>
      <c r="PRA22" s="26"/>
      <c r="PRB22" s="26"/>
      <c r="PRC22" s="26"/>
      <c r="PRD22" s="26"/>
      <c r="PRE22" s="26"/>
      <c r="PRF22" s="26"/>
      <c r="PRG22" s="26"/>
      <c r="PRH22" s="26"/>
      <c r="PRI22" s="26"/>
      <c r="PRJ22" s="26"/>
      <c r="PRK22" s="26"/>
      <c r="PRL22" s="26"/>
      <c r="PRM22" s="26"/>
      <c r="PRN22" s="26"/>
      <c r="PRO22" s="26"/>
      <c r="PRP22" s="26"/>
      <c r="PRQ22" s="26"/>
      <c r="PRR22" s="26"/>
      <c r="PRS22" s="26"/>
      <c r="PRT22" s="26"/>
      <c r="PRU22" s="26"/>
      <c r="PRV22" s="26"/>
      <c r="PRW22" s="26"/>
      <c r="PRX22" s="26"/>
      <c r="PRY22" s="26"/>
      <c r="PRZ22" s="26"/>
      <c r="PSA22" s="26"/>
      <c r="PSB22" s="26"/>
      <c r="PSC22" s="26"/>
      <c r="PSD22" s="26"/>
      <c r="PSE22" s="26"/>
      <c r="PSF22" s="26"/>
      <c r="PSG22" s="26"/>
      <c r="PSH22" s="26"/>
      <c r="PSI22" s="26"/>
      <c r="PSJ22" s="26"/>
      <c r="PSK22" s="26"/>
      <c r="PSL22" s="26"/>
      <c r="PSM22" s="26"/>
      <c r="PSN22" s="26"/>
      <c r="PSO22" s="26"/>
      <c r="PSP22" s="26"/>
      <c r="PSQ22" s="26"/>
      <c r="PSR22" s="26"/>
      <c r="PSS22" s="26"/>
      <c r="PST22" s="26"/>
      <c r="PSU22" s="26"/>
      <c r="PSV22" s="26"/>
      <c r="PSW22" s="26"/>
      <c r="PSX22" s="26"/>
      <c r="PSY22" s="26"/>
      <c r="PSZ22" s="26"/>
      <c r="PTA22" s="26"/>
      <c r="PTB22" s="26"/>
      <c r="PTC22" s="26"/>
      <c r="PTD22" s="26"/>
      <c r="PTE22" s="26"/>
      <c r="PTF22" s="26"/>
      <c r="PTG22" s="26"/>
      <c r="PTH22" s="26"/>
      <c r="PTI22" s="26"/>
      <c r="PTJ22" s="26"/>
      <c r="PTK22" s="26"/>
      <c r="PTL22" s="26"/>
      <c r="PTM22" s="26"/>
      <c r="PTN22" s="26"/>
      <c r="PTO22" s="26"/>
      <c r="PTP22" s="26"/>
      <c r="PTQ22" s="26"/>
      <c r="PTR22" s="26"/>
      <c r="PTS22" s="26"/>
      <c r="PTT22" s="26"/>
      <c r="PTU22" s="26"/>
      <c r="PTV22" s="26"/>
      <c r="PTW22" s="26"/>
      <c r="PTX22" s="26"/>
      <c r="PTY22" s="26"/>
      <c r="PTZ22" s="26"/>
      <c r="PUA22" s="26"/>
      <c r="PUB22" s="26"/>
      <c r="PUC22" s="26"/>
      <c r="PUD22" s="26"/>
      <c r="PUE22" s="26"/>
      <c r="PUF22" s="26"/>
      <c r="PUG22" s="26"/>
      <c r="PUH22" s="26"/>
      <c r="PUI22" s="26"/>
      <c r="PUJ22" s="26"/>
      <c r="PUK22" s="26"/>
      <c r="PUL22" s="26"/>
      <c r="PUM22" s="26"/>
      <c r="PUN22" s="26"/>
      <c r="PUO22" s="26"/>
      <c r="PUP22" s="26"/>
      <c r="PUQ22" s="26"/>
      <c r="PUR22" s="26"/>
      <c r="PUS22" s="26"/>
      <c r="PUT22" s="26"/>
      <c r="PUU22" s="26"/>
      <c r="PUV22" s="26"/>
      <c r="PUW22" s="26"/>
      <c r="PUX22" s="26"/>
      <c r="PUY22" s="26"/>
      <c r="PUZ22" s="26"/>
      <c r="PVA22" s="26"/>
      <c r="PVB22" s="26"/>
      <c r="PVC22" s="26"/>
      <c r="PVD22" s="26"/>
      <c r="PVE22" s="26"/>
      <c r="PVF22" s="26"/>
      <c r="PVG22" s="26"/>
      <c r="PVH22" s="26"/>
      <c r="PVI22" s="26"/>
      <c r="PVJ22" s="26"/>
      <c r="PVK22" s="26"/>
      <c r="PVL22" s="26"/>
      <c r="PVM22" s="26"/>
      <c r="PVN22" s="26"/>
      <c r="PVO22" s="26"/>
      <c r="PVP22" s="26"/>
      <c r="PVQ22" s="26"/>
      <c r="PVR22" s="26"/>
      <c r="PVS22" s="26"/>
      <c r="PVT22" s="26"/>
      <c r="PVU22" s="26"/>
      <c r="PVV22" s="26"/>
      <c r="PVW22" s="26"/>
      <c r="PVX22" s="26"/>
      <c r="PVY22" s="26"/>
      <c r="PVZ22" s="26"/>
      <c r="PWA22" s="26"/>
      <c r="PWB22" s="26"/>
      <c r="PWC22" s="26"/>
      <c r="PWD22" s="26"/>
      <c r="PWE22" s="26"/>
      <c r="PWF22" s="26"/>
      <c r="PWG22" s="26"/>
      <c r="PWH22" s="26"/>
      <c r="PWI22" s="26"/>
      <c r="PWJ22" s="26"/>
      <c r="PWK22" s="26"/>
      <c r="PWL22" s="26"/>
      <c r="PWM22" s="26"/>
      <c r="PWN22" s="26"/>
      <c r="PWO22" s="26"/>
      <c r="PWP22" s="26"/>
      <c r="PWQ22" s="26"/>
      <c r="PWR22" s="26"/>
      <c r="PWS22" s="26"/>
      <c r="PWT22" s="26"/>
      <c r="PWU22" s="26"/>
      <c r="PWV22" s="26"/>
      <c r="PWW22" s="26"/>
      <c r="PWX22" s="26"/>
      <c r="PWY22" s="26"/>
      <c r="PWZ22" s="26"/>
      <c r="PXA22" s="26"/>
      <c r="PXB22" s="26"/>
      <c r="PXC22" s="26"/>
      <c r="PXD22" s="26"/>
      <c r="PXE22" s="26"/>
      <c r="PXF22" s="26"/>
      <c r="PXG22" s="26"/>
      <c r="PXH22" s="26"/>
      <c r="PXI22" s="26"/>
      <c r="PXJ22" s="26"/>
      <c r="PXK22" s="26"/>
      <c r="PXL22" s="26"/>
      <c r="PXM22" s="26"/>
      <c r="PXN22" s="26"/>
      <c r="PXO22" s="26"/>
      <c r="PXP22" s="26"/>
      <c r="PXQ22" s="26"/>
      <c r="PXR22" s="26"/>
      <c r="PXS22" s="26"/>
      <c r="PXT22" s="26"/>
      <c r="PXU22" s="26"/>
      <c r="PXV22" s="26"/>
      <c r="PXW22" s="26"/>
      <c r="PXX22" s="26"/>
      <c r="PXY22" s="26"/>
      <c r="PXZ22" s="26"/>
      <c r="PYA22" s="26"/>
      <c r="PYB22" s="26"/>
      <c r="PYC22" s="26"/>
      <c r="PYD22" s="26"/>
      <c r="PYE22" s="26"/>
      <c r="PYF22" s="26"/>
      <c r="PYG22" s="26"/>
      <c r="PYH22" s="26"/>
      <c r="PYI22" s="26"/>
      <c r="PYJ22" s="26"/>
      <c r="PYK22" s="26"/>
      <c r="PYL22" s="26"/>
      <c r="PYM22" s="26"/>
      <c r="PYN22" s="26"/>
      <c r="PYO22" s="26"/>
      <c r="PYP22" s="26"/>
      <c r="PYQ22" s="26"/>
      <c r="PYR22" s="26"/>
      <c r="PYS22" s="26"/>
      <c r="PYT22" s="26"/>
      <c r="PYU22" s="26"/>
      <c r="PYV22" s="26"/>
      <c r="PYW22" s="26"/>
      <c r="PYX22" s="26"/>
      <c r="PYY22" s="26"/>
      <c r="PYZ22" s="26"/>
      <c r="PZA22" s="26"/>
      <c r="PZB22" s="26"/>
      <c r="PZC22" s="26"/>
      <c r="PZD22" s="26"/>
      <c r="PZE22" s="26"/>
      <c r="PZF22" s="26"/>
      <c r="PZG22" s="26"/>
      <c r="PZH22" s="26"/>
      <c r="PZI22" s="26"/>
      <c r="PZJ22" s="26"/>
      <c r="PZK22" s="26"/>
      <c r="PZL22" s="26"/>
      <c r="PZM22" s="26"/>
      <c r="PZN22" s="26"/>
      <c r="PZO22" s="26"/>
      <c r="PZP22" s="26"/>
      <c r="PZQ22" s="26"/>
      <c r="PZR22" s="26"/>
      <c r="PZS22" s="26"/>
      <c r="PZT22" s="26"/>
      <c r="PZU22" s="26"/>
      <c r="PZV22" s="26"/>
      <c r="PZW22" s="26"/>
      <c r="PZX22" s="26"/>
      <c r="PZY22" s="26"/>
      <c r="PZZ22" s="26"/>
      <c r="QAA22" s="26"/>
      <c r="QAB22" s="26"/>
      <c r="QAC22" s="26"/>
      <c r="QAD22" s="26"/>
      <c r="QAE22" s="26"/>
      <c r="QAF22" s="26"/>
      <c r="QAG22" s="26"/>
      <c r="QAH22" s="26"/>
      <c r="QAI22" s="26"/>
      <c r="QAJ22" s="26"/>
      <c r="QAK22" s="26"/>
      <c r="QAL22" s="26"/>
      <c r="QAM22" s="26"/>
      <c r="QAN22" s="26"/>
      <c r="QAO22" s="26"/>
      <c r="QAP22" s="26"/>
      <c r="QAQ22" s="26"/>
      <c r="QAR22" s="26"/>
      <c r="QAS22" s="26"/>
      <c r="QAT22" s="26"/>
      <c r="QAU22" s="26"/>
      <c r="QAV22" s="26"/>
      <c r="QAW22" s="26"/>
      <c r="QAX22" s="26"/>
      <c r="QAY22" s="26"/>
      <c r="QAZ22" s="26"/>
      <c r="QBA22" s="26"/>
      <c r="QBB22" s="26"/>
      <c r="QBC22" s="26"/>
      <c r="QBD22" s="26"/>
      <c r="QBE22" s="26"/>
      <c r="QBF22" s="26"/>
      <c r="QBG22" s="26"/>
      <c r="QBH22" s="26"/>
      <c r="QBI22" s="26"/>
      <c r="QBJ22" s="26"/>
      <c r="QBK22" s="26"/>
      <c r="QBL22" s="26"/>
      <c r="QBM22" s="26"/>
      <c r="QBN22" s="26"/>
      <c r="QBO22" s="26"/>
      <c r="QBP22" s="26"/>
      <c r="QBQ22" s="26"/>
      <c r="QBR22" s="26"/>
      <c r="QBS22" s="26"/>
      <c r="QBT22" s="26"/>
      <c r="QBU22" s="26"/>
      <c r="QBV22" s="26"/>
      <c r="QBW22" s="26"/>
      <c r="QBX22" s="26"/>
      <c r="QBY22" s="26"/>
      <c r="QBZ22" s="26"/>
      <c r="QCA22" s="26"/>
      <c r="QCB22" s="26"/>
      <c r="QCC22" s="26"/>
      <c r="QCD22" s="26"/>
      <c r="QCE22" s="26"/>
      <c r="QCF22" s="26"/>
      <c r="QCG22" s="26"/>
      <c r="QCH22" s="26"/>
      <c r="QCI22" s="26"/>
      <c r="QCJ22" s="26"/>
      <c r="QCK22" s="26"/>
      <c r="QCL22" s="26"/>
      <c r="QCM22" s="26"/>
      <c r="QCN22" s="26"/>
      <c r="QCO22" s="26"/>
      <c r="QCP22" s="26"/>
      <c r="QCQ22" s="26"/>
      <c r="QCR22" s="26"/>
      <c r="QCS22" s="26"/>
      <c r="QCT22" s="26"/>
      <c r="QCU22" s="26"/>
      <c r="QCV22" s="26"/>
      <c r="QCW22" s="26"/>
      <c r="QCX22" s="26"/>
      <c r="QCY22" s="26"/>
      <c r="QCZ22" s="26"/>
      <c r="QDA22" s="26"/>
      <c r="QDB22" s="26"/>
      <c r="QDC22" s="26"/>
      <c r="QDD22" s="26"/>
      <c r="QDE22" s="26"/>
      <c r="QDF22" s="26"/>
      <c r="QDG22" s="26"/>
      <c r="QDH22" s="26"/>
      <c r="QDI22" s="26"/>
      <c r="QDJ22" s="26"/>
      <c r="QDK22" s="26"/>
      <c r="QDL22" s="26"/>
      <c r="QDM22" s="26"/>
      <c r="QDN22" s="26"/>
      <c r="QDO22" s="26"/>
      <c r="QDP22" s="26"/>
      <c r="QDQ22" s="26"/>
      <c r="QDR22" s="26"/>
      <c r="QDS22" s="26"/>
      <c r="QDT22" s="26"/>
      <c r="QDU22" s="26"/>
      <c r="QDV22" s="26"/>
      <c r="QDW22" s="26"/>
      <c r="QDX22" s="26"/>
      <c r="QDY22" s="26"/>
      <c r="QDZ22" s="26"/>
      <c r="QEA22" s="26"/>
      <c r="QEB22" s="26"/>
      <c r="QEC22" s="26"/>
      <c r="QED22" s="26"/>
      <c r="QEE22" s="26"/>
      <c r="QEF22" s="26"/>
      <c r="QEG22" s="26"/>
      <c r="QEH22" s="26"/>
      <c r="QEI22" s="26"/>
      <c r="QEJ22" s="26"/>
      <c r="QEK22" s="26"/>
      <c r="QEL22" s="26"/>
      <c r="QEM22" s="26"/>
      <c r="QEN22" s="26"/>
      <c r="QEO22" s="26"/>
      <c r="QEP22" s="26"/>
      <c r="QEQ22" s="26"/>
      <c r="QER22" s="26"/>
      <c r="QES22" s="26"/>
      <c r="QET22" s="26"/>
      <c r="QEU22" s="26"/>
      <c r="QEV22" s="26"/>
      <c r="QEW22" s="26"/>
      <c r="QEX22" s="26"/>
      <c r="QEY22" s="26"/>
      <c r="QEZ22" s="26"/>
      <c r="QFA22" s="26"/>
      <c r="QFB22" s="26"/>
      <c r="QFC22" s="26"/>
      <c r="QFD22" s="26"/>
      <c r="QFE22" s="26"/>
      <c r="QFF22" s="26"/>
      <c r="QFG22" s="26"/>
      <c r="QFH22" s="26"/>
      <c r="QFI22" s="26"/>
      <c r="QFJ22" s="26"/>
      <c r="QFK22" s="26"/>
      <c r="QFL22" s="26"/>
      <c r="QFM22" s="26"/>
      <c r="QFN22" s="26"/>
      <c r="QFO22" s="26"/>
      <c r="QFP22" s="26"/>
      <c r="QFQ22" s="26"/>
      <c r="QFR22" s="26"/>
      <c r="QFS22" s="26"/>
      <c r="QFT22" s="26"/>
      <c r="QFU22" s="26"/>
      <c r="QFV22" s="26"/>
      <c r="QFW22" s="26"/>
      <c r="QFX22" s="26"/>
      <c r="QFY22" s="26"/>
      <c r="QFZ22" s="26"/>
      <c r="QGA22" s="26"/>
      <c r="QGB22" s="26"/>
      <c r="QGC22" s="26"/>
      <c r="QGD22" s="26"/>
      <c r="QGE22" s="26"/>
      <c r="QGF22" s="26"/>
      <c r="QGG22" s="26"/>
      <c r="QGH22" s="26"/>
      <c r="QGI22" s="26"/>
      <c r="QGJ22" s="26"/>
      <c r="QGK22" s="26"/>
      <c r="QGL22" s="26"/>
      <c r="QGM22" s="26"/>
      <c r="QGN22" s="26"/>
      <c r="QGO22" s="26"/>
      <c r="QGP22" s="26"/>
      <c r="QGQ22" s="26"/>
      <c r="QGR22" s="26"/>
      <c r="QGS22" s="26"/>
      <c r="QGT22" s="26"/>
      <c r="QGU22" s="26"/>
      <c r="QGV22" s="26"/>
      <c r="QGW22" s="26"/>
      <c r="QGX22" s="26"/>
      <c r="QGY22" s="26"/>
      <c r="QGZ22" s="26"/>
      <c r="QHA22" s="26"/>
      <c r="QHB22" s="26"/>
      <c r="QHC22" s="26"/>
      <c r="QHD22" s="26"/>
      <c r="QHE22" s="26"/>
      <c r="QHF22" s="26"/>
      <c r="QHG22" s="26"/>
      <c r="QHH22" s="26"/>
      <c r="QHI22" s="26"/>
      <c r="QHJ22" s="26"/>
      <c r="QHK22" s="26"/>
      <c r="QHL22" s="26"/>
      <c r="QHM22" s="26"/>
      <c r="QHN22" s="26"/>
      <c r="QHO22" s="26"/>
      <c r="QHP22" s="26"/>
      <c r="QHQ22" s="26"/>
      <c r="QHR22" s="26"/>
      <c r="QHS22" s="26"/>
      <c r="QHT22" s="26"/>
      <c r="QHU22" s="26"/>
      <c r="QHV22" s="26"/>
      <c r="QHW22" s="26"/>
      <c r="QHX22" s="26"/>
      <c r="QHY22" s="26"/>
      <c r="QHZ22" s="26"/>
      <c r="QIA22" s="26"/>
      <c r="QIB22" s="26"/>
      <c r="QIC22" s="26"/>
      <c r="QID22" s="26"/>
      <c r="QIE22" s="26"/>
      <c r="QIF22" s="26"/>
      <c r="QIG22" s="26"/>
      <c r="QIH22" s="26"/>
      <c r="QII22" s="26"/>
      <c r="QIJ22" s="26"/>
      <c r="QIK22" s="26"/>
      <c r="QIL22" s="26"/>
      <c r="QIM22" s="26"/>
      <c r="QIN22" s="26"/>
      <c r="QIO22" s="26"/>
      <c r="QIP22" s="26"/>
      <c r="QIQ22" s="26"/>
      <c r="QIR22" s="26"/>
      <c r="QIS22" s="26"/>
      <c r="QIT22" s="26"/>
      <c r="QIU22" s="26"/>
      <c r="QIV22" s="26"/>
      <c r="QIW22" s="26"/>
      <c r="QIX22" s="26"/>
      <c r="QIY22" s="26"/>
      <c r="QIZ22" s="26"/>
      <c r="QJA22" s="26"/>
      <c r="QJB22" s="26"/>
      <c r="QJC22" s="26"/>
      <c r="QJD22" s="26"/>
      <c r="QJE22" s="26"/>
      <c r="QJF22" s="26"/>
      <c r="QJG22" s="26"/>
      <c r="QJH22" s="26"/>
      <c r="QJI22" s="26"/>
      <c r="QJJ22" s="26"/>
      <c r="QJK22" s="26"/>
      <c r="QJL22" s="26"/>
      <c r="QJM22" s="26"/>
      <c r="QJN22" s="26"/>
      <c r="QJO22" s="26"/>
      <c r="QJP22" s="26"/>
      <c r="QJQ22" s="26"/>
      <c r="QJR22" s="26"/>
      <c r="QJS22" s="26"/>
      <c r="QJT22" s="26"/>
      <c r="QJU22" s="26"/>
      <c r="QJV22" s="26"/>
      <c r="QJW22" s="26"/>
      <c r="QJX22" s="26"/>
      <c r="QJY22" s="26"/>
      <c r="QJZ22" s="26"/>
      <c r="QKA22" s="26"/>
      <c r="QKB22" s="26"/>
      <c r="QKC22" s="26"/>
      <c r="QKD22" s="26"/>
      <c r="QKE22" s="26"/>
      <c r="QKF22" s="26"/>
      <c r="QKG22" s="26"/>
      <c r="QKH22" s="26"/>
      <c r="QKI22" s="26"/>
      <c r="QKJ22" s="26"/>
      <c r="QKK22" s="26"/>
      <c r="QKL22" s="26"/>
      <c r="QKM22" s="26"/>
      <c r="QKN22" s="26"/>
      <c r="QKO22" s="26"/>
      <c r="QKP22" s="26"/>
      <c r="QKQ22" s="26"/>
      <c r="QKR22" s="26"/>
      <c r="QKS22" s="26"/>
      <c r="QKT22" s="26"/>
      <c r="QKU22" s="26"/>
      <c r="QKV22" s="26"/>
      <c r="QKW22" s="26"/>
      <c r="QKX22" s="26"/>
      <c r="QKY22" s="26"/>
      <c r="QKZ22" s="26"/>
      <c r="QLA22" s="26"/>
      <c r="QLB22" s="26"/>
      <c r="QLC22" s="26"/>
      <c r="QLD22" s="26"/>
      <c r="QLE22" s="26"/>
      <c r="QLF22" s="26"/>
      <c r="QLG22" s="26"/>
      <c r="QLH22" s="26"/>
      <c r="QLI22" s="26"/>
      <c r="QLJ22" s="26"/>
      <c r="QLK22" s="26"/>
      <c r="QLL22" s="26"/>
      <c r="QLM22" s="26"/>
      <c r="QLN22" s="26"/>
      <c r="QLO22" s="26"/>
      <c r="QLP22" s="26"/>
      <c r="QLQ22" s="26"/>
      <c r="QLR22" s="26"/>
      <c r="QLS22" s="26"/>
      <c r="QLT22" s="26"/>
      <c r="QLU22" s="26"/>
      <c r="QLV22" s="26"/>
      <c r="QLW22" s="26"/>
      <c r="QLX22" s="26"/>
      <c r="QLY22" s="26"/>
      <c r="QLZ22" s="26"/>
      <c r="QMA22" s="26"/>
      <c r="QMB22" s="26"/>
      <c r="QMC22" s="26"/>
      <c r="QMD22" s="26"/>
      <c r="QME22" s="26"/>
      <c r="QMF22" s="26"/>
      <c r="QMG22" s="26"/>
      <c r="QMH22" s="26"/>
      <c r="QMI22" s="26"/>
      <c r="QMJ22" s="26"/>
      <c r="QMK22" s="26"/>
      <c r="QML22" s="26"/>
      <c r="QMM22" s="26"/>
      <c r="QMN22" s="26"/>
      <c r="QMO22" s="26"/>
      <c r="QMP22" s="26"/>
      <c r="QMQ22" s="26"/>
      <c r="QMR22" s="26"/>
      <c r="QMS22" s="26"/>
      <c r="QMT22" s="26"/>
      <c r="QMU22" s="26"/>
      <c r="QMV22" s="26"/>
      <c r="QMW22" s="26"/>
      <c r="QMX22" s="26"/>
      <c r="QMY22" s="26"/>
      <c r="QMZ22" s="26"/>
      <c r="QNA22" s="26"/>
      <c r="QNB22" s="26"/>
      <c r="QNC22" s="26"/>
      <c r="QND22" s="26"/>
      <c r="QNE22" s="26"/>
      <c r="QNF22" s="26"/>
      <c r="QNG22" s="26"/>
      <c r="QNH22" s="26"/>
      <c r="QNI22" s="26"/>
      <c r="QNJ22" s="26"/>
      <c r="QNK22" s="26"/>
      <c r="QNL22" s="26"/>
      <c r="QNM22" s="26"/>
      <c r="QNN22" s="26"/>
      <c r="QNO22" s="26"/>
      <c r="QNP22" s="26"/>
      <c r="QNQ22" s="26"/>
      <c r="QNR22" s="26"/>
      <c r="QNS22" s="26"/>
      <c r="QNT22" s="26"/>
      <c r="QNU22" s="26"/>
      <c r="QNV22" s="26"/>
      <c r="QNW22" s="26"/>
      <c r="QNX22" s="26"/>
      <c r="QNY22" s="26"/>
      <c r="QNZ22" s="26"/>
      <c r="QOA22" s="26"/>
      <c r="QOB22" s="26"/>
      <c r="QOC22" s="26"/>
      <c r="QOD22" s="26"/>
      <c r="QOE22" s="26"/>
      <c r="QOF22" s="26"/>
      <c r="QOG22" s="26"/>
      <c r="QOH22" s="26"/>
      <c r="QOI22" s="26"/>
      <c r="QOJ22" s="26"/>
      <c r="QOK22" s="26"/>
      <c r="QOL22" s="26"/>
      <c r="QOM22" s="26"/>
      <c r="QON22" s="26"/>
      <c r="QOO22" s="26"/>
      <c r="QOP22" s="26"/>
      <c r="QOQ22" s="26"/>
      <c r="QOR22" s="26"/>
      <c r="QOS22" s="26"/>
      <c r="QOT22" s="26"/>
      <c r="QOU22" s="26"/>
      <c r="QOV22" s="26"/>
      <c r="QOW22" s="26"/>
      <c r="QOX22" s="26"/>
      <c r="QOY22" s="26"/>
      <c r="QOZ22" s="26"/>
      <c r="QPA22" s="26"/>
      <c r="QPB22" s="26"/>
      <c r="QPC22" s="26"/>
      <c r="QPD22" s="26"/>
      <c r="QPE22" s="26"/>
      <c r="QPF22" s="26"/>
      <c r="QPG22" s="26"/>
      <c r="QPH22" s="26"/>
      <c r="QPI22" s="26"/>
      <c r="QPJ22" s="26"/>
      <c r="QPK22" s="26"/>
      <c r="QPL22" s="26"/>
      <c r="QPM22" s="26"/>
      <c r="QPN22" s="26"/>
      <c r="QPO22" s="26"/>
      <c r="QPP22" s="26"/>
      <c r="QPQ22" s="26"/>
      <c r="QPR22" s="26"/>
      <c r="QPS22" s="26"/>
      <c r="QPT22" s="26"/>
      <c r="QPU22" s="26"/>
      <c r="QPV22" s="26"/>
      <c r="QPW22" s="26"/>
      <c r="QPX22" s="26"/>
      <c r="QPY22" s="26"/>
      <c r="QPZ22" s="26"/>
      <c r="QQA22" s="26"/>
      <c r="QQB22" s="26"/>
      <c r="QQC22" s="26"/>
      <c r="QQD22" s="26"/>
      <c r="QQE22" s="26"/>
      <c r="QQF22" s="26"/>
      <c r="QQG22" s="26"/>
      <c r="QQH22" s="26"/>
      <c r="QQI22" s="26"/>
      <c r="QQJ22" s="26"/>
      <c r="QQK22" s="26"/>
      <c r="QQL22" s="26"/>
      <c r="QQM22" s="26"/>
      <c r="QQN22" s="26"/>
      <c r="QQO22" s="26"/>
      <c r="QQP22" s="26"/>
      <c r="QQQ22" s="26"/>
      <c r="QQR22" s="26"/>
      <c r="QQS22" s="26"/>
      <c r="QQT22" s="26"/>
      <c r="QQU22" s="26"/>
      <c r="QQV22" s="26"/>
      <c r="QQW22" s="26"/>
      <c r="QQX22" s="26"/>
      <c r="QQY22" s="26"/>
      <c r="QQZ22" s="26"/>
      <c r="QRA22" s="26"/>
      <c r="QRB22" s="26"/>
      <c r="QRC22" s="26"/>
      <c r="QRD22" s="26"/>
      <c r="QRE22" s="26"/>
      <c r="QRF22" s="26"/>
      <c r="QRG22" s="26"/>
      <c r="QRH22" s="26"/>
      <c r="QRI22" s="26"/>
      <c r="QRJ22" s="26"/>
      <c r="QRK22" s="26"/>
      <c r="QRL22" s="26"/>
      <c r="QRM22" s="26"/>
      <c r="QRN22" s="26"/>
      <c r="QRO22" s="26"/>
      <c r="QRP22" s="26"/>
      <c r="QRQ22" s="26"/>
      <c r="QRR22" s="26"/>
      <c r="QRS22" s="26"/>
      <c r="QRT22" s="26"/>
      <c r="QRU22" s="26"/>
      <c r="QRV22" s="26"/>
      <c r="QRW22" s="26"/>
      <c r="QRX22" s="26"/>
      <c r="QRY22" s="26"/>
      <c r="QRZ22" s="26"/>
      <c r="QSA22" s="26"/>
      <c r="QSB22" s="26"/>
      <c r="QSC22" s="26"/>
      <c r="QSD22" s="26"/>
      <c r="QSE22" s="26"/>
      <c r="QSF22" s="26"/>
      <c r="QSG22" s="26"/>
      <c r="QSH22" s="26"/>
      <c r="QSI22" s="26"/>
      <c r="QSJ22" s="26"/>
      <c r="QSK22" s="26"/>
      <c r="QSL22" s="26"/>
      <c r="QSM22" s="26"/>
      <c r="QSN22" s="26"/>
      <c r="QSO22" s="26"/>
      <c r="QSP22" s="26"/>
      <c r="QSQ22" s="26"/>
      <c r="QSR22" s="26"/>
      <c r="QSS22" s="26"/>
      <c r="QST22" s="26"/>
      <c r="QSU22" s="26"/>
      <c r="QSV22" s="26"/>
      <c r="QSW22" s="26"/>
      <c r="QSX22" s="26"/>
      <c r="QSY22" s="26"/>
      <c r="QSZ22" s="26"/>
      <c r="QTA22" s="26"/>
      <c r="QTB22" s="26"/>
      <c r="QTC22" s="26"/>
      <c r="QTD22" s="26"/>
      <c r="QTE22" s="26"/>
      <c r="QTF22" s="26"/>
      <c r="QTG22" s="26"/>
      <c r="QTH22" s="26"/>
      <c r="QTI22" s="26"/>
      <c r="QTJ22" s="26"/>
      <c r="QTK22" s="26"/>
      <c r="QTL22" s="26"/>
      <c r="QTM22" s="26"/>
      <c r="QTN22" s="26"/>
      <c r="QTO22" s="26"/>
      <c r="QTP22" s="26"/>
      <c r="QTQ22" s="26"/>
      <c r="QTR22" s="26"/>
      <c r="QTS22" s="26"/>
      <c r="QTT22" s="26"/>
      <c r="QTU22" s="26"/>
      <c r="QTV22" s="26"/>
      <c r="QTW22" s="26"/>
      <c r="QTX22" s="26"/>
      <c r="QTY22" s="26"/>
      <c r="QTZ22" s="26"/>
      <c r="QUA22" s="26"/>
      <c r="QUB22" s="26"/>
      <c r="QUC22" s="26"/>
      <c r="QUD22" s="26"/>
      <c r="QUE22" s="26"/>
      <c r="QUF22" s="26"/>
      <c r="QUG22" s="26"/>
      <c r="QUH22" s="26"/>
      <c r="QUI22" s="26"/>
      <c r="QUJ22" s="26"/>
      <c r="QUK22" s="26"/>
      <c r="QUL22" s="26"/>
      <c r="QUM22" s="26"/>
      <c r="QUN22" s="26"/>
      <c r="QUO22" s="26"/>
      <c r="QUP22" s="26"/>
      <c r="QUQ22" s="26"/>
      <c r="QUR22" s="26"/>
      <c r="QUS22" s="26"/>
      <c r="QUT22" s="26"/>
      <c r="QUU22" s="26"/>
      <c r="QUV22" s="26"/>
      <c r="QUW22" s="26"/>
      <c r="QUX22" s="26"/>
      <c r="QUY22" s="26"/>
      <c r="QUZ22" s="26"/>
      <c r="QVA22" s="26"/>
      <c r="QVB22" s="26"/>
      <c r="QVC22" s="26"/>
      <c r="QVD22" s="26"/>
      <c r="QVE22" s="26"/>
      <c r="QVF22" s="26"/>
      <c r="QVG22" s="26"/>
      <c r="QVH22" s="26"/>
      <c r="QVI22" s="26"/>
      <c r="QVJ22" s="26"/>
      <c r="QVK22" s="26"/>
      <c r="QVL22" s="26"/>
      <c r="QVM22" s="26"/>
      <c r="QVN22" s="26"/>
      <c r="QVO22" s="26"/>
      <c r="QVP22" s="26"/>
      <c r="QVQ22" s="26"/>
      <c r="QVR22" s="26"/>
      <c r="QVS22" s="26"/>
      <c r="QVT22" s="26"/>
      <c r="QVU22" s="26"/>
      <c r="QVV22" s="26"/>
      <c r="QVW22" s="26"/>
      <c r="QVX22" s="26"/>
      <c r="QVY22" s="26"/>
      <c r="QVZ22" s="26"/>
      <c r="QWA22" s="26"/>
      <c r="QWB22" s="26"/>
      <c r="QWC22" s="26"/>
      <c r="QWD22" s="26"/>
      <c r="QWE22" s="26"/>
      <c r="QWF22" s="26"/>
      <c r="QWG22" s="26"/>
      <c r="QWH22" s="26"/>
      <c r="QWI22" s="26"/>
      <c r="QWJ22" s="26"/>
      <c r="QWK22" s="26"/>
      <c r="QWL22" s="26"/>
      <c r="QWM22" s="26"/>
      <c r="QWN22" s="26"/>
      <c r="QWO22" s="26"/>
      <c r="QWP22" s="26"/>
      <c r="QWQ22" s="26"/>
      <c r="QWR22" s="26"/>
      <c r="QWS22" s="26"/>
      <c r="QWT22" s="26"/>
      <c r="QWU22" s="26"/>
      <c r="QWV22" s="26"/>
      <c r="QWW22" s="26"/>
      <c r="QWX22" s="26"/>
      <c r="QWY22" s="26"/>
      <c r="QWZ22" s="26"/>
      <c r="QXA22" s="26"/>
      <c r="QXB22" s="26"/>
      <c r="QXC22" s="26"/>
      <c r="QXD22" s="26"/>
      <c r="QXE22" s="26"/>
      <c r="QXF22" s="26"/>
      <c r="QXG22" s="26"/>
      <c r="QXH22" s="26"/>
      <c r="QXI22" s="26"/>
      <c r="QXJ22" s="26"/>
      <c r="QXK22" s="26"/>
      <c r="QXL22" s="26"/>
      <c r="QXM22" s="26"/>
      <c r="QXN22" s="26"/>
      <c r="QXO22" s="26"/>
      <c r="QXP22" s="26"/>
      <c r="QXQ22" s="26"/>
      <c r="QXR22" s="26"/>
      <c r="QXS22" s="26"/>
      <c r="QXT22" s="26"/>
      <c r="QXU22" s="26"/>
      <c r="QXV22" s="26"/>
      <c r="QXW22" s="26"/>
      <c r="QXX22" s="26"/>
      <c r="QXY22" s="26"/>
      <c r="QXZ22" s="26"/>
      <c r="QYA22" s="26"/>
      <c r="QYB22" s="26"/>
      <c r="QYC22" s="26"/>
      <c r="QYD22" s="26"/>
      <c r="QYE22" s="26"/>
      <c r="QYF22" s="26"/>
      <c r="QYG22" s="26"/>
      <c r="QYH22" s="26"/>
      <c r="QYI22" s="26"/>
      <c r="QYJ22" s="26"/>
      <c r="QYK22" s="26"/>
      <c r="QYL22" s="26"/>
      <c r="QYM22" s="26"/>
      <c r="QYN22" s="26"/>
      <c r="QYO22" s="26"/>
      <c r="QYP22" s="26"/>
      <c r="QYQ22" s="26"/>
      <c r="QYR22" s="26"/>
      <c r="QYS22" s="26"/>
      <c r="QYT22" s="26"/>
      <c r="QYU22" s="26"/>
      <c r="QYV22" s="26"/>
      <c r="QYW22" s="26"/>
      <c r="QYX22" s="26"/>
      <c r="QYY22" s="26"/>
      <c r="QYZ22" s="26"/>
      <c r="QZA22" s="26"/>
      <c r="QZB22" s="26"/>
      <c r="QZC22" s="26"/>
      <c r="QZD22" s="26"/>
      <c r="QZE22" s="26"/>
      <c r="QZF22" s="26"/>
      <c r="QZG22" s="26"/>
      <c r="QZH22" s="26"/>
      <c r="QZI22" s="26"/>
      <c r="QZJ22" s="26"/>
      <c r="QZK22" s="26"/>
      <c r="QZL22" s="26"/>
      <c r="QZM22" s="26"/>
      <c r="QZN22" s="26"/>
      <c r="QZO22" s="26"/>
      <c r="QZP22" s="26"/>
      <c r="QZQ22" s="26"/>
      <c r="QZR22" s="26"/>
      <c r="QZS22" s="26"/>
      <c r="QZT22" s="26"/>
      <c r="QZU22" s="26"/>
      <c r="QZV22" s="26"/>
      <c r="QZW22" s="26"/>
      <c r="QZX22" s="26"/>
      <c r="QZY22" s="26"/>
      <c r="QZZ22" s="26"/>
      <c r="RAA22" s="26"/>
      <c r="RAB22" s="26"/>
      <c r="RAC22" s="26"/>
      <c r="RAD22" s="26"/>
      <c r="RAE22" s="26"/>
      <c r="RAF22" s="26"/>
      <c r="RAG22" s="26"/>
      <c r="RAH22" s="26"/>
      <c r="RAI22" s="26"/>
      <c r="RAJ22" s="26"/>
      <c r="RAK22" s="26"/>
      <c r="RAL22" s="26"/>
      <c r="RAM22" s="26"/>
      <c r="RAN22" s="26"/>
      <c r="RAO22" s="26"/>
      <c r="RAP22" s="26"/>
      <c r="RAQ22" s="26"/>
      <c r="RAR22" s="26"/>
      <c r="RAS22" s="26"/>
      <c r="RAT22" s="26"/>
      <c r="RAU22" s="26"/>
      <c r="RAV22" s="26"/>
      <c r="RAW22" s="26"/>
      <c r="RAX22" s="26"/>
      <c r="RAY22" s="26"/>
      <c r="RAZ22" s="26"/>
      <c r="RBA22" s="26"/>
      <c r="RBB22" s="26"/>
      <c r="RBC22" s="26"/>
      <c r="RBD22" s="26"/>
      <c r="RBE22" s="26"/>
      <c r="RBF22" s="26"/>
      <c r="RBG22" s="26"/>
      <c r="RBH22" s="26"/>
      <c r="RBI22" s="26"/>
      <c r="RBJ22" s="26"/>
      <c r="RBK22" s="26"/>
      <c r="RBL22" s="26"/>
      <c r="RBM22" s="26"/>
      <c r="RBN22" s="26"/>
      <c r="RBO22" s="26"/>
      <c r="RBP22" s="26"/>
      <c r="RBQ22" s="26"/>
      <c r="RBR22" s="26"/>
      <c r="RBS22" s="26"/>
      <c r="RBT22" s="26"/>
      <c r="RBU22" s="26"/>
      <c r="RBV22" s="26"/>
      <c r="RBW22" s="26"/>
      <c r="RBX22" s="26"/>
      <c r="RBY22" s="26"/>
      <c r="RBZ22" s="26"/>
      <c r="RCA22" s="26"/>
      <c r="RCB22" s="26"/>
      <c r="RCC22" s="26"/>
      <c r="RCD22" s="26"/>
      <c r="RCE22" s="26"/>
      <c r="RCF22" s="26"/>
      <c r="RCG22" s="26"/>
      <c r="RCH22" s="26"/>
      <c r="RCI22" s="26"/>
      <c r="RCJ22" s="26"/>
      <c r="RCK22" s="26"/>
      <c r="RCL22" s="26"/>
      <c r="RCM22" s="26"/>
      <c r="RCN22" s="26"/>
      <c r="RCO22" s="26"/>
      <c r="RCP22" s="26"/>
      <c r="RCQ22" s="26"/>
      <c r="RCR22" s="26"/>
      <c r="RCS22" s="26"/>
      <c r="RCT22" s="26"/>
      <c r="RCU22" s="26"/>
      <c r="RCV22" s="26"/>
      <c r="RCW22" s="26"/>
      <c r="RCX22" s="26"/>
      <c r="RCY22" s="26"/>
      <c r="RCZ22" s="26"/>
      <c r="RDA22" s="26"/>
      <c r="RDB22" s="26"/>
      <c r="RDC22" s="26"/>
      <c r="RDD22" s="26"/>
      <c r="RDE22" s="26"/>
      <c r="RDF22" s="26"/>
      <c r="RDG22" s="26"/>
      <c r="RDH22" s="26"/>
      <c r="RDI22" s="26"/>
      <c r="RDJ22" s="26"/>
      <c r="RDK22" s="26"/>
      <c r="RDL22" s="26"/>
      <c r="RDM22" s="26"/>
      <c r="RDN22" s="26"/>
      <c r="RDO22" s="26"/>
      <c r="RDP22" s="26"/>
      <c r="RDQ22" s="26"/>
      <c r="RDR22" s="26"/>
      <c r="RDS22" s="26"/>
      <c r="RDT22" s="26"/>
      <c r="RDU22" s="26"/>
      <c r="RDV22" s="26"/>
      <c r="RDW22" s="26"/>
      <c r="RDX22" s="26"/>
      <c r="RDY22" s="26"/>
      <c r="RDZ22" s="26"/>
      <c r="REA22" s="26"/>
      <c r="REB22" s="26"/>
      <c r="REC22" s="26"/>
      <c r="RED22" s="26"/>
      <c r="REE22" s="26"/>
      <c r="REF22" s="26"/>
      <c r="REG22" s="26"/>
      <c r="REH22" s="26"/>
      <c r="REI22" s="26"/>
      <c r="REJ22" s="26"/>
      <c r="REK22" s="26"/>
      <c r="REL22" s="26"/>
      <c r="REM22" s="26"/>
      <c r="REN22" s="26"/>
      <c r="REO22" s="26"/>
      <c r="REP22" s="26"/>
      <c r="REQ22" s="26"/>
      <c r="RER22" s="26"/>
      <c r="RES22" s="26"/>
      <c r="RET22" s="26"/>
      <c r="REU22" s="26"/>
      <c r="REV22" s="26"/>
      <c r="REW22" s="26"/>
      <c r="REX22" s="26"/>
      <c r="REY22" s="26"/>
      <c r="REZ22" s="26"/>
      <c r="RFA22" s="26"/>
      <c r="RFB22" s="26"/>
      <c r="RFC22" s="26"/>
      <c r="RFD22" s="26"/>
      <c r="RFE22" s="26"/>
      <c r="RFF22" s="26"/>
      <c r="RFG22" s="26"/>
      <c r="RFH22" s="26"/>
      <c r="RFI22" s="26"/>
      <c r="RFJ22" s="26"/>
      <c r="RFK22" s="26"/>
      <c r="RFL22" s="26"/>
      <c r="RFM22" s="26"/>
      <c r="RFN22" s="26"/>
      <c r="RFO22" s="26"/>
      <c r="RFP22" s="26"/>
      <c r="RFQ22" s="26"/>
      <c r="RFR22" s="26"/>
      <c r="RFS22" s="26"/>
      <c r="RFT22" s="26"/>
      <c r="RFU22" s="26"/>
      <c r="RFV22" s="26"/>
      <c r="RFW22" s="26"/>
      <c r="RFX22" s="26"/>
      <c r="RFY22" s="26"/>
      <c r="RFZ22" s="26"/>
      <c r="RGA22" s="26"/>
      <c r="RGB22" s="26"/>
      <c r="RGC22" s="26"/>
      <c r="RGD22" s="26"/>
      <c r="RGE22" s="26"/>
      <c r="RGF22" s="26"/>
      <c r="RGG22" s="26"/>
      <c r="RGH22" s="26"/>
      <c r="RGI22" s="26"/>
      <c r="RGJ22" s="26"/>
      <c r="RGK22" s="26"/>
      <c r="RGL22" s="26"/>
      <c r="RGM22" s="26"/>
      <c r="RGN22" s="26"/>
      <c r="RGO22" s="26"/>
      <c r="RGP22" s="26"/>
      <c r="RGQ22" s="26"/>
      <c r="RGR22" s="26"/>
      <c r="RGS22" s="26"/>
      <c r="RGT22" s="26"/>
      <c r="RGU22" s="26"/>
      <c r="RGV22" s="26"/>
      <c r="RGW22" s="26"/>
      <c r="RGX22" s="26"/>
      <c r="RGY22" s="26"/>
      <c r="RGZ22" s="26"/>
      <c r="RHA22" s="26"/>
      <c r="RHB22" s="26"/>
      <c r="RHC22" s="26"/>
      <c r="RHD22" s="26"/>
      <c r="RHE22" s="26"/>
      <c r="RHF22" s="26"/>
      <c r="RHG22" s="26"/>
      <c r="RHH22" s="26"/>
      <c r="RHI22" s="26"/>
      <c r="RHJ22" s="26"/>
      <c r="RHK22" s="26"/>
      <c r="RHL22" s="26"/>
      <c r="RHM22" s="26"/>
      <c r="RHN22" s="26"/>
      <c r="RHO22" s="26"/>
      <c r="RHP22" s="26"/>
      <c r="RHQ22" s="26"/>
      <c r="RHR22" s="26"/>
      <c r="RHS22" s="26"/>
      <c r="RHT22" s="26"/>
      <c r="RHU22" s="26"/>
      <c r="RHV22" s="26"/>
      <c r="RHW22" s="26"/>
      <c r="RHX22" s="26"/>
      <c r="RHY22" s="26"/>
      <c r="RHZ22" s="26"/>
      <c r="RIA22" s="26"/>
      <c r="RIB22" s="26"/>
      <c r="RIC22" s="26"/>
      <c r="RID22" s="26"/>
      <c r="RIE22" s="26"/>
      <c r="RIF22" s="26"/>
      <c r="RIG22" s="26"/>
      <c r="RIH22" s="26"/>
      <c r="RII22" s="26"/>
      <c r="RIJ22" s="26"/>
      <c r="RIK22" s="26"/>
      <c r="RIL22" s="26"/>
      <c r="RIM22" s="26"/>
      <c r="RIN22" s="26"/>
      <c r="RIO22" s="26"/>
      <c r="RIP22" s="26"/>
      <c r="RIQ22" s="26"/>
      <c r="RIR22" s="26"/>
      <c r="RIS22" s="26"/>
      <c r="RIT22" s="26"/>
      <c r="RIU22" s="26"/>
      <c r="RIV22" s="26"/>
      <c r="RIW22" s="26"/>
      <c r="RIX22" s="26"/>
      <c r="RIY22" s="26"/>
      <c r="RIZ22" s="26"/>
      <c r="RJA22" s="26"/>
      <c r="RJB22" s="26"/>
      <c r="RJC22" s="26"/>
      <c r="RJD22" s="26"/>
      <c r="RJE22" s="26"/>
      <c r="RJF22" s="26"/>
      <c r="RJG22" s="26"/>
      <c r="RJH22" s="26"/>
      <c r="RJI22" s="26"/>
      <c r="RJJ22" s="26"/>
      <c r="RJK22" s="26"/>
      <c r="RJL22" s="26"/>
      <c r="RJM22" s="26"/>
      <c r="RJN22" s="26"/>
      <c r="RJO22" s="26"/>
      <c r="RJP22" s="26"/>
      <c r="RJQ22" s="26"/>
      <c r="RJR22" s="26"/>
      <c r="RJS22" s="26"/>
      <c r="RJT22" s="26"/>
      <c r="RJU22" s="26"/>
      <c r="RJV22" s="26"/>
      <c r="RJW22" s="26"/>
      <c r="RJX22" s="26"/>
      <c r="RJY22" s="26"/>
      <c r="RJZ22" s="26"/>
      <c r="RKA22" s="26"/>
      <c r="RKB22" s="26"/>
      <c r="RKC22" s="26"/>
      <c r="RKD22" s="26"/>
      <c r="RKE22" s="26"/>
      <c r="RKF22" s="26"/>
      <c r="RKG22" s="26"/>
      <c r="RKH22" s="26"/>
      <c r="RKI22" s="26"/>
      <c r="RKJ22" s="26"/>
      <c r="RKK22" s="26"/>
      <c r="RKL22" s="26"/>
      <c r="RKM22" s="26"/>
      <c r="RKN22" s="26"/>
      <c r="RKO22" s="26"/>
      <c r="RKP22" s="26"/>
      <c r="RKQ22" s="26"/>
      <c r="RKR22" s="26"/>
      <c r="RKS22" s="26"/>
      <c r="RKT22" s="26"/>
      <c r="RKU22" s="26"/>
      <c r="RKV22" s="26"/>
      <c r="RKW22" s="26"/>
      <c r="RKX22" s="26"/>
      <c r="RKY22" s="26"/>
      <c r="RKZ22" s="26"/>
      <c r="RLA22" s="26"/>
      <c r="RLB22" s="26"/>
      <c r="RLC22" s="26"/>
      <c r="RLD22" s="26"/>
      <c r="RLE22" s="26"/>
      <c r="RLF22" s="26"/>
      <c r="RLG22" s="26"/>
      <c r="RLH22" s="26"/>
      <c r="RLI22" s="26"/>
      <c r="RLJ22" s="26"/>
      <c r="RLK22" s="26"/>
      <c r="RLL22" s="26"/>
      <c r="RLM22" s="26"/>
      <c r="RLN22" s="26"/>
      <c r="RLO22" s="26"/>
      <c r="RLP22" s="26"/>
      <c r="RLQ22" s="26"/>
      <c r="RLR22" s="26"/>
      <c r="RLS22" s="26"/>
      <c r="RLT22" s="26"/>
      <c r="RLU22" s="26"/>
      <c r="RLV22" s="26"/>
      <c r="RLW22" s="26"/>
      <c r="RLX22" s="26"/>
      <c r="RLY22" s="26"/>
      <c r="RLZ22" s="26"/>
      <c r="RMA22" s="26"/>
      <c r="RMB22" s="26"/>
      <c r="RMC22" s="26"/>
      <c r="RMD22" s="26"/>
      <c r="RME22" s="26"/>
      <c r="RMF22" s="26"/>
      <c r="RMG22" s="26"/>
      <c r="RMH22" s="26"/>
      <c r="RMI22" s="26"/>
      <c r="RMJ22" s="26"/>
      <c r="RMK22" s="26"/>
      <c r="RML22" s="26"/>
      <c r="RMM22" s="26"/>
      <c r="RMN22" s="26"/>
      <c r="RMO22" s="26"/>
      <c r="RMP22" s="26"/>
      <c r="RMQ22" s="26"/>
      <c r="RMR22" s="26"/>
      <c r="RMS22" s="26"/>
      <c r="RMT22" s="26"/>
      <c r="RMU22" s="26"/>
      <c r="RMV22" s="26"/>
      <c r="RMW22" s="26"/>
      <c r="RMX22" s="26"/>
      <c r="RMY22" s="26"/>
      <c r="RMZ22" s="26"/>
      <c r="RNA22" s="26"/>
      <c r="RNB22" s="26"/>
      <c r="RNC22" s="26"/>
      <c r="RND22" s="26"/>
      <c r="RNE22" s="26"/>
      <c r="RNF22" s="26"/>
      <c r="RNG22" s="26"/>
      <c r="RNH22" s="26"/>
      <c r="RNI22" s="26"/>
      <c r="RNJ22" s="26"/>
      <c r="RNK22" s="26"/>
      <c r="RNL22" s="26"/>
      <c r="RNM22" s="26"/>
      <c r="RNN22" s="26"/>
      <c r="RNO22" s="26"/>
      <c r="RNP22" s="26"/>
      <c r="RNQ22" s="26"/>
      <c r="RNR22" s="26"/>
      <c r="RNS22" s="26"/>
      <c r="RNT22" s="26"/>
      <c r="RNU22" s="26"/>
      <c r="RNV22" s="26"/>
      <c r="RNW22" s="26"/>
      <c r="RNX22" s="26"/>
      <c r="RNY22" s="26"/>
      <c r="RNZ22" s="26"/>
      <c r="ROA22" s="26"/>
      <c r="ROB22" s="26"/>
      <c r="ROC22" s="26"/>
      <c r="ROD22" s="26"/>
      <c r="ROE22" s="26"/>
      <c r="ROF22" s="26"/>
      <c r="ROG22" s="26"/>
      <c r="ROH22" s="26"/>
      <c r="ROI22" s="26"/>
      <c r="ROJ22" s="26"/>
      <c r="ROK22" s="26"/>
      <c r="ROL22" s="26"/>
      <c r="ROM22" s="26"/>
      <c r="RON22" s="26"/>
      <c r="ROO22" s="26"/>
      <c r="ROP22" s="26"/>
      <c r="ROQ22" s="26"/>
      <c r="ROR22" s="26"/>
      <c r="ROS22" s="26"/>
      <c r="ROT22" s="26"/>
      <c r="ROU22" s="26"/>
      <c r="ROV22" s="26"/>
      <c r="ROW22" s="26"/>
      <c r="ROX22" s="26"/>
      <c r="ROY22" s="26"/>
      <c r="ROZ22" s="26"/>
      <c r="RPA22" s="26"/>
      <c r="RPB22" s="26"/>
      <c r="RPC22" s="26"/>
      <c r="RPD22" s="26"/>
      <c r="RPE22" s="26"/>
      <c r="RPF22" s="26"/>
      <c r="RPG22" s="26"/>
      <c r="RPH22" s="26"/>
      <c r="RPI22" s="26"/>
      <c r="RPJ22" s="26"/>
      <c r="RPK22" s="26"/>
      <c r="RPL22" s="26"/>
      <c r="RPM22" s="26"/>
      <c r="RPN22" s="26"/>
      <c r="RPO22" s="26"/>
      <c r="RPP22" s="26"/>
      <c r="RPQ22" s="26"/>
      <c r="RPR22" s="26"/>
      <c r="RPS22" s="26"/>
      <c r="RPT22" s="26"/>
      <c r="RPU22" s="26"/>
      <c r="RPV22" s="26"/>
      <c r="RPW22" s="26"/>
      <c r="RPX22" s="26"/>
      <c r="RPY22" s="26"/>
      <c r="RPZ22" s="26"/>
      <c r="RQA22" s="26"/>
      <c r="RQB22" s="26"/>
      <c r="RQC22" s="26"/>
      <c r="RQD22" s="26"/>
      <c r="RQE22" s="26"/>
      <c r="RQF22" s="26"/>
      <c r="RQG22" s="26"/>
      <c r="RQH22" s="26"/>
      <c r="RQI22" s="26"/>
      <c r="RQJ22" s="26"/>
      <c r="RQK22" s="26"/>
      <c r="RQL22" s="26"/>
      <c r="RQM22" s="26"/>
      <c r="RQN22" s="26"/>
      <c r="RQO22" s="26"/>
      <c r="RQP22" s="26"/>
      <c r="RQQ22" s="26"/>
      <c r="RQR22" s="26"/>
      <c r="RQS22" s="26"/>
      <c r="RQT22" s="26"/>
      <c r="RQU22" s="26"/>
      <c r="RQV22" s="26"/>
      <c r="RQW22" s="26"/>
      <c r="RQX22" s="26"/>
      <c r="RQY22" s="26"/>
      <c r="RQZ22" s="26"/>
      <c r="RRA22" s="26"/>
      <c r="RRB22" s="26"/>
      <c r="RRC22" s="26"/>
      <c r="RRD22" s="26"/>
      <c r="RRE22" s="26"/>
      <c r="RRF22" s="26"/>
      <c r="RRG22" s="26"/>
      <c r="RRH22" s="26"/>
      <c r="RRI22" s="26"/>
      <c r="RRJ22" s="26"/>
      <c r="RRK22" s="26"/>
      <c r="RRL22" s="26"/>
      <c r="RRM22" s="26"/>
      <c r="RRN22" s="26"/>
      <c r="RRO22" s="26"/>
      <c r="RRP22" s="26"/>
      <c r="RRQ22" s="26"/>
      <c r="RRR22" s="26"/>
      <c r="RRS22" s="26"/>
      <c r="RRT22" s="26"/>
      <c r="RRU22" s="26"/>
      <c r="RRV22" s="26"/>
      <c r="RRW22" s="26"/>
      <c r="RRX22" s="26"/>
      <c r="RRY22" s="26"/>
      <c r="RRZ22" s="26"/>
      <c r="RSA22" s="26"/>
      <c r="RSB22" s="26"/>
      <c r="RSC22" s="26"/>
      <c r="RSD22" s="26"/>
      <c r="RSE22" s="26"/>
      <c r="RSF22" s="26"/>
      <c r="RSG22" s="26"/>
      <c r="RSH22" s="26"/>
      <c r="RSI22" s="26"/>
      <c r="RSJ22" s="26"/>
      <c r="RSK22" s="26"/>
      <c r="RSL22" s="26"/>
      <c r="RSM22" s="26"/>
      <c r="RSN22" s="26"/>
      <c r="RSO22" s="26"/>
      <c r="RSP22" s="26"/>
      <c r="RSQ22" s="26"/>
      <c r="RSR22" s="26"/>
      <c r="RSS22" s="26"/>
      <c r="RST22" s="26"/>
      <c r="RSU22" s="26"/>
      <c r="RSV22" s="26"/>
      <c r="RSW22" s="26"/>
      <c r="RSX22" s="26"/>
      <c r="RSY22" s="26"/>
      <c r="RSZ22" s="26"/>
      <c r="RTA22" s="26"/>
      <c r="RTB22" s="26"/>
      <c r="RTC22" s="26"/>
      <c r="RTD22" s="26"/>
      <c r="RTE22" s="26"/>
      <c r="RTF22" s="26"/>
      <c r="RTG22" s="26"/>
      <c r="RTH22" s="26"/>
      <c r="RTI22" s="26"/>
      <c r="RTJ22" s="26"/>
      <c r="RTK22" s="26"/>
      <c r="RTL22" s="26"/>
      <c r="RTM22" s="26"/>
      <c r="RTN22" s="26"/>
      <c r="RTO22" s="26"/>
      <c r="RTP22" s="26"/>
      <c r="RTQ22" s="26"/>
      <c r="RTR22" s="26"/>
      <c r="RTS22" s="26"/>
      <c r="RTT22" s="26"/>
      <c r="RTU22" s="26"/>
      <c r="RTV22" s="26"/>
      <c r="RTW22" s="26"/>
      <c r="RTX22" s="26"/>
      <c r="RTY22" s="26"/>
      <c r="RTZ22" s="26"/>
      <c r="RUA22" s="26"/>
      <c r="RUB22" s="26"/>
      <c r="RUC22" s="26"/>
      <c r="RUD22" s="26"/>
      <c r="RUE22" s="26"/>
      <c r="RUF22" s="26"/>
      <c r="RUG22" s="26"/>
      <c r="RUH22" s="26"/>
      <c r="RUI22" s="26"/>
      <c r="RUJ22" s="26"/>
      <c r="RUK22" s="26"/>
      <c r="RUL22" s="26"/>
      <c r="RUM22" s="26"/>
      <c r="RUN22" s="26"/>
      <c r="RUO22" s="26"/>
      <c r="RUP22" s="26"/>
      <c r="RUQ22" s="26"/>
      <c r="RUR22" s="26"/>
      <c r="RUS22" s="26"/>
      <c r="RUT22" s="26"/>
      <c r="RUU22" s="26"/>
      <c r="RUV22" s="26"/>
      <c r="RUW22" s="26"/>
      <c r="RUX22" s="26"/>
      <c r="RUY22" s="26"/>
      <c r="RUZ22" s="26"/>
      <c r="RVA22" s="26"/>
      <c r="RVB22" s="26"/>
      <c r="RVC22" s="26"/>
      <c r="RVD22" s="26"/>
      <c r="RVE22" s="26"/>
      <c r="RVF22" s="26"/>
      <c r="RVG22" s="26"/>
      <c r="RVH22" s="26"/>
      <c r="RVI22" s="26"/>
      <c r="RVJ22" s="26"/>
      <c r="RVK22" s="26"/>
      <c r="RVL22" s="26"/>
      <c r="RVM22" s="26"/>
      <c r="RVN22" s="26"/>
      <c r="RVO22" s="26"/>
      <c r="RVP22" s="26"/>
      <c r="RVQ22" s="26"/>
      <c r="RVR22" s="26"/>
      <c r="RVS22" s="26"/>
      <c r="RVT22" s="26"/>
      <c r="RVU22" s="26"/>
      <c r="RVV22" s="26"/>
      <c r="RVW22" s="26"/>
      <c r="RVX22" s="26"/>
      <c r="RVY22" s="26"/>
      <c r="RVZ22" s="26"/>
      <c r="RWA22" s="26"/>
      <c r="RWB22" s="26"/>
      <c r="RWC22" s="26"/>
      <c r="RWD22" s="26"/>
      <c r="RWE22" s="26"/>
      <c r="RWF22" s="26"/>
      <c r="RWG22" s="26"/>
      <c r="RWH22" s="26"/>
      <c r="RWI22" s="26"/>
      <c r="RWJ22" s="26"/>
      <c r="RWK22" s="26"/>
      <c r="RWL22" s="26"/>
      <c r="RWM22" s="26"/>
      <c r="RWN22" s="26"/>
      <c r="RWO22" s="26"/>
      <c r="RWP22" s="26"/>
      <c r="RWQ22" s="26"/>
      <c r="RWR22" s="26"/>
      <c r="RWS22" s="26"/>
      <c r="RWT22" s="26"/>
      <c r="RWU22" s="26"/>
      <c r="RWV22" s="26"/>
      <c r="RWW22" s="26"/>
      <c r="RWX22" s="26"/>
      <c r="RWY22" s="26"/>
      <c r="RWZ22" s="26"/>
      <c r="RXA22" s="26"/>
      <c r="RXB22" s="26"/>
      <c r="RXC22" s="26"/>
      <c r="RXD22" s="26"/>
      <c r="RXE22" s="26"/>
      <c r="RXF22" s="26"/>
      <c r="RXG22" s="26"/>
      <c r="RXH22" s="26"/>
      <c r="RXI22" s="26"/>
      <c r="RXJ22" s="26"/>
      <c r="RXK22" s="26"/>
      <c r="RXL22" s="26"/>
      <c r="RXM22" s="26"/>
      <c r="RXN22" s="26"/>
      <c r="RXO22" s="26"/>
      <c r="RXP22" s="26"/>
      <c r="RXQ22" s="26"/>
      <c r="RXR22" s="26"/>
      <c r="RXS22" s="26"/>
      <c r="RXT22" s="26"/>
      <c r="RXU22" s="26"/>
      <c r="RXV22" s="26"/>
      <c r="RXW22" s="26"/>
      <c r="RXX22" s="26"/>
      <c r="RXY22" s="26"/>
      <c r="RXZ22" s="26"/>
      <c r="RYA22" s="26"/>
      <c r="RYB22" s="26"/>
      <c r="RYC22" s="26"/>
      <c r="RYD22" s="26"/>
      <c r="RYE22" s="26"/>
      <c r="RYF22" s="26"/>
      <c r="RYG22" s="26"/>
      <c r="RYH22" s="26"/>
      <c r="RYI22" s="26"/>
      <c r="RYJ22" s="26"/>
      <c r="RYK22" s="26"/>
      <c r="RYL22" s="26"/>
      <c r="RYM22" s="26"/>
      <c r="RYN22" s="26"/>
      <c r="RYO22" s="26"/>
      <c r="RYP22" s="26"/>
      <c r="RYQ22" s="26"/>
      <c r="RYR22" s="26"/>
      <c r="RYS22" s="26"/>
      <c r="RYT22" s="26"/>
      <c r="RYU22" s="26"/>
      <c r="RYV22" s="26"/>
      <c r="RYW22" s="26"/>
      <c r="RYX22" s="26"/>
      <c r="RYY22" s="26"/>
      <c r="RYZ22" s="26"/>
      <c r="RZA22" s="26"/>
      <c r="RZB22" s="26"/>
      <c r="RZC22" s="26"/>
      <c r="RZD22" s="26"/>
      <c r="RZE22" s="26"/>
      <c r="RZF22" s="26"/>
      <c r="RZG22" s="26"/>
      <c r="RZH22" s="26"/>
      <c r="RZI22" s="26"/>
      <c r="RZJ22" s="26"/>
      <c r="RZK22" s="26"/>
      <c r="RZL22" s="26"/>
      <c r="RZM22" s="26"/>
      <c r="RZN22" s="26"/>
      <c r="RZO22" s="26"/>
      <c r="RZP22" s="26"/>
      <c r="RZQ22" s="26"/>
      <c r="RZR22" s="26"/>
      <c r="RZS22" s="26"/>
      <c r="RZT22" s="26"/>
      <c r="RZU22" s="26"/>
      <c r="RZV22" s="26"/>
      <c r="RZW22" s="26"/>
      <c r="RZX22" s="26"/>
      <c r="RZY22" s="26"/>
      <c r="RZZ22" s="26"/>
      <c r="SAA22" s="26"/>
      <c r="SAB22" s="26"/>
      <c r="SAC22" s="26"/>
      <c r="SAD22" s="26"/>
      <c r="SAE22" s="26"/>
      <c r="SAF22" s="26"/>
      <c r="SAG22" s="26"/>
      <c r="SAH22" s="26"/>
      <c r="SAI22" s="26"/>
      <c r="SAJ22" s="26"/>
      <c r="SAK22" s="26"/>
      <c r="SAL22" s="26"/>
      <c r="SAM22" s="26"/>
      <c r="SAN22" s="26"/>
      <c r="SAO22" s="26"/>
      <c r="SAP22" s="26"/>
      <c r="SAQ22" s="26"/>
      <c r="SAR22" s="26"/>
      <c r="SAS22" s="26"/>
      <c r="SAT22" s="26"/>
      <c r="SAU22" s="26"/>
      <c r="SAV22" s="26"/>
      <c r="SAW22" s="26"/>
      <c r="SAX22" s="26"/>
      <c r="SAY22" s="26"/>
      <c r="SAZ22" s="26"/>
      <c r="SBA22" s="26"/>
      <c r="SBB22" s="26"/>
      <c r="SBC22" s="26"/>
      <c r="SBD22" s="26"/>
      <c r="SBE22" s="26"/>
      <c r="SBF22" s="26"/>
      <c r="SBG22" s="26"/>
      <c r="SBH22" s="26"/>
      <c r="SBI22" s="26"/>
      <c r="SBJ22" s="26"/>
      <c r="SBK22" s="26"/>
      <c r="SBL22" s="26"/>
      <c r="SBM22" s="26"/>
      <c r="SBN22" s="26"/>
      <c r="SBO22" s="26"/>
      <c r="SBP22" s="26"/>
      <c r="SBQ22" s="26"/>
      <c r="SBR22" s="26"/>
      <c r="SBS22" s="26"/>
      <c r="SBT22" s="26"/>
      <c r="SBU22" s="26"/>
      <c r="SBV22" s="26"/>
      <c r="SBW22" s="26"/>
      <c r="SBX22" s="26"/>
      <c r="SBY22" s="26"/>
      <c r="SBZ22" s="26"/>
      <c r="SCA22" s="26"/>
      <c r="SCB22" s="26"/>
      <c r="SCC22" s="26"/>
      <c r="SCD22" s="26"/>
      <c r="SCE22" s="26"/>
      <c r="SCF22" s="26"/>
      <c r="SCG22" s="26"/>
      <c r="SCH22" s="26"/>
      <c r="SCI22" s="26"/>
      <c r="SCJ22" s="26"/>
      <c r="SCK22" s="26"/>
      <c r="SCL22" s="26"/>
      <c r="SCM22" s="26"/>
      <c r="SCN22" s="26"/>
      <c r="SCO22" s="26"/>
      <c r="SCP22" s="26"/>
      <c r="SCQ22" s="26"/>
      <c r="SCR22" s="26"/>
      <c r="SCS22" s="26"/>
      <c r="SCT22" s="26"/>
      <c r="SCU22" s="26"/>
      <c r="SCV22" s="26"/>
      <c r="SCW22" s="26"/>
      <c r="SCX22" s="26"/>
      <c r="SCY22" s="26"/>
      <c r="SCZ22" s="26"/>
      <c r="SDA22" s="26"/>
      <c r="SDB22" s="26"/>
      <c r="SDC22" s="26"/>
      <c r="SDD22" s="26"/>
      <c r="SDE22" s="26"/>
      <c r="SDF22" s="26"/>
      <c r="SDG22" s="26"/>
      <c r="SDH22" s="26"/>
      <c r="SDI22" s="26"/>
      <c r="SDJ22" s="26"/>
      <c r="SDK22" s="26"/>
      <c r="SDL22" s="26"/>
      <c r="SDM22" s="26"/>
      <c r="SDN22" s="26"/>
      <c r="SDO22" s="26"/>
      <c r="SDP22" s="26"/>
      <c r="SDQ22" s="26"/>
      <c r="SDR22" s="26"/>
      <c r="SDS22" s="26"/>
      <c r="SDT22" s="26"/>
      <c r="SDU22" s="26"/>
      <c r="SDV22" s="26"/>
      <c r="SDW22" s="26"/>
      <c r="SDX22" s="26"/>
      <c r="SDY22" s="26"/>
      <c r="SDZ22" s="26"/>
      <c r="SEA22" s="26"/>
      <c r="SEB22" s="26"/>
      <c r="SEC22" s="26"/>
      <c r="SED22" s="26"/>
      <c r="SEE22" s="26"/>
      <c r="SEF22" s="26"/>
      <c r="SEG22" s="26"/>
      <c r="SEH22" s="26"/>
      <c r="SEI22" s="26"/>
      <c r="SEJ22" s="26"/>
      <c r="SEK22" s="26"/>
      <c r="SEL22" s="26"/>
      <c r="SEM22" s="26"/>
      <c r="SEN22" s="26"/>
      <c r="SEO22" s="26"/>
      <c r="SEP22" s="26"/>
      <c r="SEQ22" s="26"/>
      <c r="SER22" s="26"/>
      <c r="SES22" s="26"/>
      <c r="SET22" s="26"/>
      <c r="SEU22" s="26"/>
      <c r="SEV22" s="26"/>
      <c r="SEW22" s="26"/>
      <c r="SEX22" s="26"/>
      <c r="SEY22" s="26"/>
      <c r="SEZ22" s="26"/>
      <c r="SFA22" s="26"/>
      <c r="SFB22" s="26"/>
      <c r="SFC22" s="26"/>
      <c r="SFD22" s="26"/>
      <c r="SFE22" s="26"/>
      <c r="SFF22" s="26"/>
      <c r="SFG22" s="26"/>
      <c r="SFH22" s="26"/>
      <c r="SFI22" s="26"/>
      <c r="SFJ22" s="26"/>
      <c r="SFK22" s="26"/>
      <c r="SFL22" s="26"/>
      <c r="SFM22" s="26"/>
      <c r="SFN22" s="26"/>
      <c r="SFO22" s="26"/>
      <c r="SFP22" s="26"/>
      <c r="SFQ22" s="26"/>
      <c r="SFR22" s="26"/>
      <c r="SFS22" s="26"/>
      <c r="SFT22" s="26"/>
      <c r="SFU22" s="26"/>
      <c r="SFV22" s="26"/>
      <c r="SFW22" s="26"/>
      <c r="SFX22" s="26"/>
      <c r="SFY22" s="26"/>
      <c r="SFZ22" s="26"/>
      <c r="SGA22" s="26"/>
      <c r="SGB22" s="26"/>
      <c r="SGC22" s="26"/>
      <c r="SGD22" s="26"/>
      <c r="SGE22" s="26"/>
      <c r="SGF22" s="26"/>
      <c r="SGG22" s="26"/>
      <c r="SGH22" s="26"/>
      <c r="SGI22" s="26"/>
      <c r="SGJ22" s="26"/>
      <c r="SGK22" s="26"/>
      <c r="SGL22" s="26"/>
      <c r="SGM22" s="26"/>
      <c r="SGN22" s="26"/>
      <c r="SGO22" s="26"/>
      <c r="SGP22" s="26"/>
      <c r="SGQ22" s="26"/>
      <c r="SGR22" s="26"/>
      <c r="SGS22" s="26"/>
      <c r="SGT22" s="26"/>
      <c r="SGU22" s="26"/>
      <c r="SGV22" s="26"/>
      <c r="SGW22" s="26"/>
      <c r="SGX22" s="26"/>
      <c r="SGY22" s="26"/>
      <c r="SGZ22" s="26"/>
      <c r="SHA22" s="26"/>
      <c r="SHB22" s="26"/>
      <c r="SHC22" s="26"/>
      <c r="SHD22" s="26"/>
      <c r="SHE22" s="26"/>
      <c r="SHF22" s="26"/>
      <c r="SHG22" s="26"/>
      <c r="SHH22" s="26"/>
      <c r="SHI22" s="26"/>
      <c r="SHJ22" s="26"/>
      <c r="SHK22" s="26"/>
      <c r="SHL22" s="26"/>
      <c r="SHM22" s="26"/>
      <c r="SHN22" s="26"/>
      <c r="SHO22" s="26"/>
      <c r="SHP22" s="26"/>
      <c r="SHQ22" s="26"/>
      <c r="SHR22" s="26"/>
      <c r="SHS22" s="26"/>
      <c r="SHT22" s="26"/>
      <c r="SHU22" s="26"/>
      <c r="SHV22" s="26"/>
      <c r="SHW22" s="26"/>
      <c r="SHX22" s="26"/>
      <c r="SHY22" s="26"/>
      <c r="SHZ22" s="26"/>
      <c r="SIA22" s="26"/>
      <c r="SIB22" s="26"/>
      <c r="SIC22" s="26"/>
      <c r="SID22" s="26"/>
      <c r="SIE22" s="26"/>
      <c r="SIF22" s="26"/>
      <c r="SIG22" s="26"/>
      <c r="SIH22" s="26"/>
      <c r="SII22" s="26"/>
      <c r="SIJ22" s="26"/>
      <c r="SIK22" s="26"/>
      <c r="SIL22" s="26"/>
      <c r="SIM22" s="26"/>
      <c r="SIN22" s="26"/>
      <c r="SIO22" s="26"/>
      <c r="SIP22" s="26"/>
      <c r="SIQ22" s="26"/>
      <c r="SIR22" s="26"/>
      <c r="SIS22" s="26"/>
      <c r="SIT22" s="26"/>
      <c r="SIU22" s="26"/>
      <c r="SIV22" s="26"/>
      <c r="SIW22" s="26"/>
      <c r="SIX22" s="26"/>
      <c r="SIY22" s="26"/>
      <c r="SIZ22" s="26"/>
      <c r="SJA22" s="26"/>
      <c r="SJB22" s="26"/>
      <c r="SJC22" s="26"/>
      <c r="SJD22" s="26"/>
      <c r="SJE22" s="26"/>
      <c r="SJF22" s="26"/>
      <c r="SJG22" s="26"/>
      <c r="SJH22" s="26"/>
      <c r="SJI22" s="26"/>
      <c r="SJJ22" s="26"/>
      <c r="SJK22" s="26"/>
      <c r="SJL22" s="26"/>
      <c r="SJM22" s="26"/>
      <c r="SJN22" s="26"/>
      <c r="SJO22" s="26"/>
      <c r="SJP22" s="26"/>
      <c r="SJQ22" s="26"/>
      <c r="SJR22" s="26"/>
      <c r="SJS22" s="26"/>
      <c r="SJT22" s="26"/>
      <c r="SJU22" s="26"/>
      <c r="SJV22" s="26"/>
      <c r="SJW22" s="26"/>
      <c r="SJX22" s="26"/>
      <c r="SJY22" s="26"/>
      <c r="SJZ22" s="26"/>
      <c r="SKA22" s="26"/>
      <c r="SKB22" s="26"/>
      <c r="SKC22" s="26"/>
      <c r="SKD22" s="26"/>
      <c r="SKE22" s="26"/>
      <c r="SKF22" s="26"/>
      <c r="SKG22" s="26"/>
      <c r="SKH22" s="26"/>
      <c r="SKI22" s="26"/>
      <c r="SKJ22" s="26"/>
      <c r="SKK22" s="26"/>
      <c r="SKL22" s="26"/>
      <c r="SKM22" s="26"/>
      <c r="SKN22" s="26"/>
      <c r="SKO22" s="26"/>
      <c r="SKP22" s="26"/>
      <c r="SKQ22" s="26"/>
      <c r="SKR22" s="26"/>
      <c r="SKS22" s="26"/>
      <c r="SKT22" s="26"/>
      <c r="SKU22" s="26"/>
      <c r="SKV22" s="26"/>
      <c r="SKW22" s="26"/>
      <c r="SKX22" s="26"/>
      <c r="SKY22" s="26"/>
      <c r="SKZ22" s="26"/>
      <c r="SLA22" s="26"/>
      <c r="SLB22" s="26"/>
      <c r="SLC22" s="26"/>
      <c r="SLD22" s="26"/>
      <c r="SLE22" s="26"/>
      <c r="SLF22" s="26"/>
      <c r="SLG22" s="26"/>
      <c r="SLH22" s="26"/>
      <c r="SLI22" s="26"/>
      <c r="SLJ22" s="26"/>
      <c r="SLK22" s="26"/>
      <c r="SLL22" s="26"/>
      <c r="SLM22" s="26"/>
      <c r="SLN22" s="26"/>
      <c r="SLO22" s="26"/>
      <c r="SLP22" s="26"/>
      <c r="SLQ22" s="26"/>
      <c r="SLR22" s="26"/>
      <c r="SLS22" s="26"/>
      <c r="SLT22" s="26"/>
      <c r="SLU22" s="26"/>
      <c r="SLV22" s="26"/>
      <c r="SLW22" s="26"/>
      <c r="SLX22" s="26"/>
      <c r="SLY22" s="26"/>
      <c r="SLZ22" s="26"/>
      <c r="SMA22" s="26"/>
      <c r="SMB22" s="26"/>
      <c r="SMC22" s="26"/>
      <c r="SMD22" s="26"/>
      <c r="SME22" s="26"/>
      <c r="SMF22" s="26"/>
      <c r="SMG22" s="26"/>
      <c r="SMH22" s="26"/>
      <c r="SMI22" s="26"/>
      <c r="SMJ22" s="26"/>
      <c r="SMK22" s="26"/>
      <c r="SML22" s="26"/>
      <c r="SMM22" s="26"/>
      <c r="SMN22" s="26"/>
      <c r="SMO22" s="26"/>
      <c r="SMP22" s="26"/>
      <c r="SMQ22" s="26"/>
      <c r="SMR22" s="26"/>
      <c r="SMS22" s="26"/>
      <c r="SMT22" s="26"/>
      <c r="SMU22" s="26"/>
      <c r="SMV22" s="26"/>
      <c r="SMW22" s="26"/>
      <c r="SMX22" s="26"/>
      <c r="SMY22" s="26"/>
      <c r="SMZ22" s="26"/>
      <c r="SNA22" s="26"/>
      <c r="SNB22" s="26"/>
      <c r="SNC22" s="26"/>
      <c r="SND22" s="26"/>
      <c r="SNE22" s="26"/>
      <c r="SNF22" s="26"/>
      <c r="SNG22" s="26"/>
      <c r="SNH22" s="26"/>
      <c r="SNI22" s="26"/>
      <c r="SNJ22" s="26"/>
      <c r="SNK22" s="26"/>
      <c r="SNL22" s="26"/>
      <c r="SNM22" s="26"/>
      <c r="SNN22" s="26"/>
      <c r="SNO22" s="26"/>
      <c r="SNP22" s="26"/>
      <c r="SNQ22" s="26"/>
      <c r="SNR22" s="26"/>
      <c r="SNS22" s="26"/>
      <c r="SNT22" s="26"/>
      <c r="SNU22" s="26"/>
      <c r="SNV22" s="26"/>
      <c r="SNW22" s="26"/>
      <c r="SNX22" s="26"/>
      <c r="SNY22" s="26"/>
      <c r="SNZ22" s="26"/>
      <c r="SOA22" s="26"/>
      <c r="SOB22" s="26"/>
      <c r="SOC22" s="26"/>
      <c r="SOD22" s="26"/>
      <c r="SOE22" s="26"/>
      <c r="SOF22" s="26"/>
      <c r="SOG22" s="26"/>
      <c r="SOH22" s="26"/>
      <c r="SOI22" s="26"/>
      <c r="SOJ22" s="26"/>
      <c r="SOK22" s="26"/>
      <c r="SOL22" s="26"/>
      <c r="SOM22" s="26"/>
      <c r="SON22" s="26"/>
      <c r="SOO22" s="26"/>
      <c r="SOP22" s="26"/>
      <c r="SOQ22" s="26"/>
      <c r="SOR22" s="26"/>
      <c r="SOS22" s="26"/>
      <c r="SOT22" s="26"/>
      <c r="SOU22" s="26"/>
      <c r="SOV22" s="26"/>
      <c r="SOW22" s="26"/>
      <c r="SOX22" s="26"/>
      <c r="SOY22" s="26"/>
      <c r="SOZ22" s="26"/>
      <c r="SPA22" s="26"/>
      <c r="SPB22" s="26"/>
      <c r="SPC22" s="26"/>
      <c r="SPD22" s="26"/>
      <c r="SPE22" s="26"/>
      <c r="SPF22" s="26"/>
      <c r="SPG22" s="26"/>
      <c r="SPH22" s="26"/>
      <c r="SPI22" s="26"/>
      <c r="SPJ22" s="26"/>
      <c r="SPK22" s="26"/>
      <c r="SPL22" s="26"/>
      <c r="SPM22" s="26"/>
      <c r="SPN22" s="26"/>
      <c r="SPO22" s="26"/>
      <c r="SPP22" s="26"/>
      <c r="SPQ22" s="26"/>
      <c r="SPR22" s="26"/>
      <c r="SPS22" s="26"/>
      <c r="SPT22" s="26"/>
      <c r="SPU22" s="26"/>
      <c r="SPV22" s="26"/>
      <c r="SPW22" s="26"/>
      <c r="SPX22" s="26"/>
      <c r="SPY22" s="26"/>
      <c r="SPZ22" s="26"/>
      <c r="SQA22" s="26"/>
      <c r="SQB22" s="26"/>
      <c r="SQC22" s="26"/>
      <c r="SQD22" s="26"/>
      <c r="SQE22" s="26"/>
      <c r="SQF22" s="26"/>
      <c r="SQG22" s="26"/>
      <c r="SQH22" s="26"/>
      <c r="SQI22" s="26"/>
      <c r="SQJ22" s="26"/>
      <c r="SQK22" s="26"/>
      <c r="SQL22" s="26"/>
      <c r="SQM22" s="26"/>
      <c r="SQN22" s="26"/>
      <c r="SQO22" s="26"/>
      <c r="SQP22" s="26"/>
      <c r="SQQ22" s="26"/>
      <c r="SQR22" s="26"/>
      <c r="SQS22" s="26"/>
      <c r="SQT22" s="26"/>
      <c r="SQU22" s="26"/>
      <c r="SQV22" s="26"/>
      <c r="SQW22" s="26"/>
      <c r="SQX22" s="26"/>
      <c r="SQY22" s="26"/>
      <c r="SQZ22" s="26"/>
      <c r="SRA22" s="26"/>
      <c r="SRB22" s="26"/>
      <c r="SRC22" s="26"/>
      <c r="SRD22" s="26"/>
      <c r="SRE22" s="26"/>
      <c r="SRF22" s="26"/>
      <c r="SRG22" s="26"/>
      <c r="SRH22" s="26"/>
      <c r="SRI22" s="26"/>
      <c r="SRJ22" s="26"/>
      <c r="SRK22" s="26"/>
      <c r="SRL22" s="26"/>
      <c r="SRM22" s="26"/>
      <c r="SRN22" s="26"/>
      <c r="SRO22" s="26"/>
      <c r="SRP22" s="26"/>
      <c r="SRQ22" s="26"/>
      <c r="SRR22" s="26"/>
      <c r="SRS22" s="26"/>
      <c r="SRT22" s="26"/>
      <c r="SRU22" s="26"/>
      <c r="SRV22" s="26"/>
      <c r="SRW22" s="26"/>
      <c r="SRX22" s="26"/>
      <c r="SRY22" s="26"/>
      <c r="SRZ22" s="26"/>
      <c r="SSA22" s="26"/>
      <c r="SSB22" s="26"/>
      <c r="SSC22" s="26"/>
      <c r="SSD22" s="26"/>
      <c r="SSE22" s="26"/>
      <c r="SSF22" s="26"/>
      <c r="SSG22" s="26"/>
      <c r="SSH22" s="26"/>
      <c r="SSI22" s="26"/>
      <c r="SSJ22" s="26"/>
      <c r="SSK22" s="26"/>
      <c r="SSL22" s="26"/>
      <c r="SSM22" s="26"/>
      <c r="SSN22" s="26"/>
      <c r="SSO22" s="26"/>
      <c r="SSP22" s="26"/>
      <c r="SSQ22" s="26"/>
      <c r="SSR22" s="26"/>
      <c r="SSS22" s="26"/>
      <c r="SST22" s="26"/>
      <c r="SSU22" s="26"/>
      <c r="SSV22" s="26"/>
      <c r="SSW22" s="26"/>
      <c r="SSX22" s="26"/>
      <c r="SSY22" s="26"/>
      <c r="SSZ22" s="26"/>
      <c r="STA22" s="26"/>
      <c r="STB22" s="26"/>
      <c r="STC22" s="26"/>
      <c r="STD22" s="26"/>
      <c r="STE22" s="26"/>
      <c r="STF22" s="26"/>
      <c r="STG22" s="26"/>
      <c r="STH22" s="26"/>
      <c r="STI22" s="26"/>
      <c r="STJ22" s="26"/>
      <c r="STK22" s="26"/>
      <c r="STL22" s="26"/>
      <c r="STM22" s="26"/>
      <c r="STN22" s="26"/>
      <c r="STO22" s="26"/>
      <c r="STP22" s="26"/>
      <c r="STQ22" s="26"/>
      <c r="STR22" s="26"/>
      <c r="STS22" s="26"/>
      <c r="STT22" s="26"/>
      <c r="STU22" s="26"/>
      <c r="STV22" s="26"/>
      <c r="STW22" s="26"/>
      <c r="STX22" s="26"/>
      <c r="STY22" s="26"/>
      <c r="STZ22" s="26"/>
      <c r="SUA22" s="26"/>
      <c r="SUB22" s="26"/>
      <c r="SUC22" s="26"/>
      <c r="SUD22" s="26"/>
      <c r="SUE22" s="26"/>
      <c r="SUF22" s="26"/>
      <c r="SUG22" s="26"/>
      <c r="SUH22" s="26"/>
      <c r="SUI22" s="26"/>
      <c r="SUJ22" s="26"/>
      <c r="SUK22" s="26"/>
      <c r="SUL22" s="26"/>
      <c r="SUM22" s="26"/>
      <c r="SUN22" s="26"/>
      <c r="SUO22" s="26"/>
      <c r="SUP22" s="26"/>
      <c r="SUQ22" s="26"/>
      <c r="SUR22" s="26"/>
      <c r="SUS22" s="26"/>
      <c r="SUT22" s="26"/>
      <c r="SUU22" s="26"/>
      <c r="SUV22" s="26"/>
      <c r="SUW22" s="26"/>
      <c r="SUX22" s="26"/>
      <c r="SUY22" s="26"/>
      <c r="SUZ22" s="26"/>
      <c r="SVA22" s="26"/>
      <c r="SVB22" s="26"/>
      <c r="SVC22" s="26"/>
      <c r="SVD22" s="26"/>
      <c r="SVE22" s="26"/>
      <c r="SVF22" s="26"/>
      <c r="SVG22" s="26"/>
      <c r="SVH22" s="26"/>
      <c r="SVI22" s="26"/>
      <c r="SVJ22" s="26"/>
      <c r="SVK22" s="26"/>
      <c r="SVL22" s="26"/>
      <c r="SVM22" s="26"/>
      <c r="SVN22" s="26"/>
      <c r="SVO22" s="26"/>
      <c r="SVP22" s="26"/>
      <c r="SVQ22" s="26"/>
      <c r="SVR22" s="26"/>
      <c r="SVS22" s="26"/>
      <c r="SVT22" s="26"/>
      <c r="SVU22" s="26"/>
      <c r="SVV22" s="26"/>
      <c r="SVW22" s="26"/>
      <c r="SVX22" s="26"/>
      <c r="SVY22" s="26"/>
      <c r="SVZ22" s="26"/>
      <c r="SWA22" s="26"/>
      <c r="SWB22" s="26"/>
      <c r="SWC22" s="26"/>
      <c r="SWD22" s="26"/>
      <c r="SWE22" s="26"/>
      <c r="SWF22" s="26"/>
      <c r="SWG22" s="26"/>
      <c r="SWH22" s="26"/>
      <c r="SWI22" s="26"/>
      <c r="SWJ22" s="26"/>
      <c r="SWK22" s="26"/>
      <c r="SWL22" s="26"/>
      <c r="SWM22" s="26"/>
      <c r="SWN22" s="26"/>
      <c r="SWO22" s="26"/>
      <c r="SWP22" s="26"/>
      <c r="SWQ22" s="26"/>
      <c r="SWR22" s="26"/>
      <c r="SWS22" s="26"/>
      <c r="SWT22" s="26"/>
      <c r="SWU22" s="26"/>
      <c r="SWV22" s="26"/>
      <c r="SWW22" s="26"/>
      <c r="SWX22" s="26"/>
      <c r="SWY22" s="26"/>
      <c r="SWZ22" s="26"/>
      <c r="SXA22" s="26"/>
      <c r="SXB22" s="26"/>
      <c r="SXC22" s="26"/>
      <c r="SXD22" s="26"/>
      <c r="SXE22" s="26"/>
      <c r="SXF22" s="26"/>
      <c r="SXG22" s="26"/>
      <c r="SXH22" s="26"/>
      <c r="SXI22" s="26"/>
      <c r="SXJ22" s="26"/>
      <c r="SXK22" s="26"/>
      <c r="SXL22" s="26"/>
      <c r="SXM22" s="26"/>
      <c r="SXN22" s="26"/>
      <c r="SXO22" s="26"/>
      <c r="SXP22" s="26"/>
      <c r="SXQ22" s="26"/>
      <c r="SXR22" s="26"/>
      <c r="SXS22" s="26"/>
      <c r="SXT22" s="26"/>
      <c r="SXU22" s="26"/>
      <c r="SXV22" s="26"/>
      <c r="SXW22" s="26"/>
      <c r="SXX22" s="26"/>
      <c r="SXY22" s="26"/>
      <c r="SXZ22" s="26"/>
      <c r="SYA22" s="26"/>
      <c r="SYB22" s="26"/>
      <c r="SYC22" s="26"/>
      <c r="SYD22" s="26"/>
      <c r="SYE22" s="26"/>
      <c r="SYF22" s="26"/>
      <c r="SYG22" s="26"/>
      <c r="SYH22" s="26"/>
      <c r="SYI22" s="26"/>
      <c r="SYJ22" s="26"/>
      <c r="SYK22" s="26"/>
      <c r="SYL22" s="26"/>
      <c r="SYM22" s="26"/>
      <c r="SYN22" s="26"/>
      <c r="SYO22" s="26"/>
      <c r="SYP22" s="26"/>
      <c r="SYQ22" s="26"/>
      <c r="SYR22" s="26"/>
      <c r="SYS22" s="26"/>
      <c r="SYT22" s="26"/>
      <c r="SYU22" s="26"/>
      <c r="SYV22" s="26"/>
      <c r="SYW22" s="26"/>
      <c r="SYX22" s="26"/>
      <c r="SYY22" s="26"/>
      <c r="SYZ22" s="26"/>
      <c r="SZA22" s="26"/>
      <c r="SZB22" s="26"/>
      <c r="SZC22" s="26"/>
      <c r="SZD22" s="26"/>
      <c r="SZE22" s="26"/>
      <c r="SZF22" s="26"/>
      <c r="SZG22" s="26"/>
      <c r="SZH22" s="26"/>
      <c r="SZI22" s="26"/>
      <c r="SZJ22" s="26"/>
      <c r="SZK22" s="26"/>
      <c r="SZL22" s="26"/>
      <c r="SZM22" s="26"/>
      <c r="SZN22" s="26"/>
      <c r="SZO22" s="26"/>
      <c r="SZP22" s="26"/>
      <c r="SZQ22" s="26"/>
      <c r="SZR22" s="26"/>
      <c r="SZS22" s="26"/>
      <c r="SZT22" s="26"/>
      <c r="SZU22" s="26"/>
      <c r="SZV22" s="26"/>
      <c r="SZW22" s="26"/>
      <c r="SZX22" s="26"/>
      <c r="SZY22" s="26"/>
      <c r="SZZ22" s="26"/>
      <c r="TAA22" s="26"/>
      <c r="TAB22" s="26"/>
      <c r="TAC22" s="26"/>
      <c r="TAD22" s="26"/>
      <c r="TAE22" s="26"/>
      <c r="TAF22" s="26"/>
      <c r="TAG22" s="26"/>
      <c r="TAH22" s="26"/>
      <c r="TAI22" s="26"/>
      <c r="TAJ22" s="26"/>
      <c r="TAK22" s="26"/>
      <c r="TAL22" s="26"/>
      <c r="TAM22" s="26"/>
      <c r="TAN22" s="26"/>
      <c r="TAO22" s="26"/>
      <c r="TAP22" s="26"/>
      <c r="TAQ22" s="26"/>
      <c r="TAR22" s="26"/>
      <c r="TAS22" s="26"/>
      <c r="TAT22" s="26"/>
      <c r="TAU22" s="26"/>
      <c r="TAV22" s="26"/>
      <c r="TAW22" s="26"/>
      <c r="TAX22" s="26"/>
      <c r="TAY22" s="26"/>
      <c r="TAZ22" s="26"/>
      <c r="TBA22" s="26"/>
      <c r="TBB22" s="26"/>
      <c r="TBC22" s="26"/>
      <c r="TBD22" s="26"/>
      <c r="TBE22" s="26"/>
      <c r="TBF22" s="26"/>
      <c r="TBG22" s="26"/>
      <c r="TBH22" s="26"/>
      <c r="TBI22" s="26"/>
      <c r="TBJ22" s="26"/>
      <c r="TBK22" s="26"/>
      <c r="TBL22" s="26"/>
      <c r="TBM22" s="26"/>
      <c r="TBN22" s="26"/>
      <c r="TBO22" s="26"/>
      <c r="TBP22" s="26"/>
      <c r="TBQ22" s="26"/>
      <c r="TBR22" s="26"/>
      <c r="TBS22" s="26"/>
      <c r="TBT22" s="26"/>
      <c r="TBU22" s="26"/>
      <c r="TBV22" s="26"/>
      <c r="TBW22" s="26"/>
      <c r="TBX22" s="26"/>
      <c r="TBY22" s="26"/>
      <c r="TBZ22" s="26"/>
      <c r="TCA22" s="26"/>
      <c r="TCB22" s="26"/>
      <c r="TCC22" s="26"/>
      <c r="TCD22" s="26"/>
      <c r="TCE22" s="26"/>
      <c r="TCF22" s="26"/>
      <c r="TCG22" s="26"/>
      <c r="TCH22" s="26"/>
      <c r="TCI22" s="26"/>
      <c r="TCJ22" s="26"/>
      <c r="TCK22" s="26"/>
      <c r="TCL22" s="26"/>
      <c r="TCM22" s="26"/>
      <c r="TCN22" s="26"/>
      <c r="TCO22" s="26"/>
      <c r="TCP22" s="26"/>
      <c r="TCQ22" s="26"/>
      <c r="TCR22" s="26"/>
      <c r="TCS22" s="26"/>
      <c r="TCT22" s="26"/>
      <c r="TCU22" s="26"/>
      <c r="TCV22" s="26"/>
      <c r="TCW22" s="26"/>
      <c r="TCX22" s="26"/>
      <c r="TCY22" s="26"/>
      <c r="TCZ22" s="26"/>
      <c r="TDA22" s="26"/>
      <c r="TDB22" s="26"/>
      <c r="TDC22" s="26"/>
      <c r="TDD22" s="26"/>
      <c r="TDE22" s="26"/>
      <c r="TDF22" s="26"/>
      <c r="TDG22" s="26"/>
      <c r="TDH22" s="26"/>
      <c r="TDI22" s="26"/>
      <c r="TDJ22" s="26"/>
      <c r="TDK22" s="26"/>
      <c r="TDL22" s="26"/>
      <c r="TDM22" s="26"/>
      <c r="TDN22" s="26"/>
      <c r="TDO22" s="26"/>
      <c r="TDP22" s="26"/>
      <c r="TDQ22" s="26"/>
      <c r="TDR22" s="26"/>
      <c r="TDS22" s="26"/>
      <c r="TDT22" s="26"/>
      <c r="TDU22" s="26"/>
      <c r="TDV22" s="26"/>
      <c r="TDW22" s="26"/>
      <c r="TDX22" s="26"/>
      <c r="TDY22" s="26"/>
      <c r="TDZ22" s="26"/>
      <c r="TEA22" s="26"/>
      <c r="TEB22" s="26"/>
      <c r="TEC22" s="26"/>
      <c r="TED22" s="26"/>
      <c r="TEE22" s="26"/>
      <c r="TEF22" s="26"/>
      <c r="TEG22" s="26"/>
      <c r="TEH22" s="26"/>
      <c r="TEI22" s="26"/>
      <c r="TEJ22" s="26"/>
      <c r="TEK22" s="26"/>
      <c r="TEL22" s="26"/>
      <c r="TEM22" s="26"/>
      <c r="TEN22" s="26"/>
      <c r="TEO22" s="26"/>
      <c r="TEP22" s="26"/>
      <c r="TEQ22" s="26"/>
      <c r="TER22" s="26"/>
      <c r="TES22" s="26"/>
      <c r="TET22" s="26"/>
      <c r="TEU22" s="26"/>
      <c r="TEV22" s="26"/>
      <c r="TEW22" s="26"/>
      <c r="TEX22" s="26"/>
      <c r="TEY22" s="26"/>
      <c r="TEZ22" s="26"/>
      <c r="TFA22" s="26"/>
      <c r="TFB22" s="26"/>
      <c r="TFC22" s="26"/>
      <c r="TFD22" s="26"/>
      <c r="TFE22" s="26"/>
      <c r="TFF22" s="26"/>
      <c r="TFG22" s="26"/>
      <c r="TFH22" s="26"/>
      <c r="TFI22" s="26"/>
      <c r="TFJ22" s="26"/>
      <c r="TFK22" s="26"/>
      <c r="TFL22" s="26"/>
      <c r="TFM22" s="26"/>
      <c r="TFN22" s="26"/>
      <c r="TFO22" s="26"/>
      <c r="TFP22" s="26"/>
      <c r="TFQ22" s="26"/>
      <c r="TFR22" s="26"/>
      <c r="TFS22" s="26"/>
      <c r="TFT22" s="26"/>
      <c r="TFU22" s="26"/>
      <c r="TFV22" s="26"/>
      <c r="TFW22" s="26"/>
      <c r="TFX22" s="26"/>
      <c r="TFY22" s="26"/>
      <c r="TFZ22" s="26"/>
      <c r="TGA22" s="26"/>
      <c r="TGB22" s="26"/>
      <c r="TGC22" s="26"/>
      <c r="TGD22" s="26"/>
      <c r="TGE22" s="26"/>
      <c r="TGF22" s="26"/>
      <c r="TGG22" s="26"/>
      <c r="TGH22" s="26"/>
      <c r="TGI22" s="26"/>
      <c r="TGJ22" s="26"/>
      <c r="TGK22" s="26"/>
      <c r="TGL22" s="26"/>
      <c r="TGM22" s="26"/>
      <c r="TGN22" s="26"/>
      <c r="TGO22" s="26"/>
      <c r="TGP22" s="26"/>
      <c r="TGQ22" s="26"/>
      <c r="TGR22" s="26"/>
      <c r="TGS22" s="26"/>
      <c r="TGT22" s="26"/>
      <c r="TGU22" s="26"/>
      <c r="TGV22" s="26"/>
      <c r="TGW22" s="26"/>
      <c r="TGX22" s="26"/>
      <c r="TGY22" s="26"/>
      <c r="TGZ22" s="26"/>
      <c r="THA22" s="26"/>
      <c r="THB22" s="26"/>
      <c r="THC22" s="26"/>
      <c r="THD22" s="26"/>
      <c r="THE22" s="26"/>
      <c r="THF22" s="26"/>
      <c r="THG22" s="26"/>
      <c r="THH22" s="26"/>
      <c r="THI22" s="26"/>
      <c r="THJ22" s="26"/>
      <c r="THK22" s="26"/>
      <c r="THL22" s="26"/>
      <c r="THM22" s="26"/>
      <c r="THN22" s="26"/>
      <c r="THO22" s="26"/>
      <c r="THP22" s="26"/>
      <c r="THQ22" s="26"/>
      <c r="THR22" s="26"/>
      <c r="THS22" s="26"/>
      <c r="THT22" s="26"/>
      <c r="THU22" s="26"/>
      <c r="THV22" s="26"/>
      <c r="THW22" s="26"/>
      <c r="THX22" s="26"/>
      <c r="THY22" s="26"/>
      <c r="THZ22" s="26"/>
      <c r="TIA22" s="26"/>
      <c r="TIB22" s="26"/>
      <c r="TIC22" s="26"/>
      <c r="TID22" s="26"/>
      <c r="TIE22" s="26"/>
      <c r="TIF22" s="26"/>
      <c r="TIG22" s="26"/>
      <c r="TIH22" s="26"/>
      <c r="TII22" s="26"/>
      <c r="TIJ22" s="26"/>
      <c r="TIK22" s="26"/>
      <c r="TIL22" s="26"/>
      <c r="TIM22" s="26"/>
      <c r="TIN22" s="26"/>
      <c r="TIO22" s="26"/>
      <c r="TIP22" s="26"/>
      <c r="TIQ22" s="26"/>
      <c r="TIR22" s="26"/>
      <c r="TIS22" s="26"/>
      <c r="TIT22" s="26"/>
      <c r="TIU22" s="26"/>
      <c r="TIV22" s="26"/>
      <c r="TIW22" s="26"/>
      <c r="TIX22" s="26"/>
      <c r="TIY22" s="26"/>
      <c r="TIZ22" s="26"/>
      <c r="TJA22" s="26"/>
      <c r="TJB22" s="26"/>
      <c r="TJC22" s="26"/>
      <c r="TJD22" s="26"/>
      <c r="TJE22" s="26"/>
      <c r="TJF22" s="26"/>
      <c r="TJG22" s="26"/>
      <c r="TJH22" s="26"/>
      <c r="TJI22" s="26"/>
      <c r="TJJ22" s="26"/>
      <c r="TJK22" s="26"/>
      <c r="TJL22" s="26"/>
      <c r="TJM22" s="26"/>
      <c r="TJN22" s="26"/>
      <c r="TJO22" s="26"/>
      <c r="TJP22" s="26"/>
      <c r="TJQ22" s="26"/>
      <c r="TJR22" s="26"/>
      <c r="TJS22" s="26"/>
      <c r="TJT22" s="26"/>
      <c r="TJU22" s="26"/>
      <c r="TJV22" s="26"/>
      <c r="TJW22" s="26"/>
      <c r="TJX22" s="26"/>
      <c r="TJY22" s="26"/>
      <c r="TJZ22" s="26"/>
      <c r="TKA22" s="26"/>
      <c r="TKB22" s="26"/>
      <c r="TKC22" s="26"/>
      <c r="TKD22" s="26"/>
      <c r="TKE22" s="26"/>
      <c r="TKF22" s="26"/>
      <c r="TKG22" s="26"/>
      <c r="TKH22" s="26"/>
      <c r="TKI22" s="26"/>
      <c r="TKJ22" s="26"/>
      <c r="TKK22" s="26"/>
      <c r="TKL22" s="26"/>
      <c r="TKM22" s="26"/>
      <c r="TKN22" s="26"/>
      <c r="TKO22" s="26"/>
      <c r="TKP22" s="26"/>
      <c r="TKQ22" s="26"/>
      <c r="TKR22" s="26"/>
      <c r="TKS22" s="26"/>
      <c r="TKT22" s="26"/>
      <c r="TKU22" s="26"/>
      <c r="TKV22" s="26"/>
      <c r="TKW22" s="26"/>
      <c r="TKX22" s="26"/>
      <c r="TKY22" s="26"/>
      <c r="TKZ22" s="26"/>
      <c r="TLA22" s="26"/>
      <c r="TLB22" s="26"/>
      <c r="TLC22" s="26"/>
      <c r="TLD22" s="26"/>
      <c r="TLE22" s="26"/>
      <c r="TLF22" s="26"/>
      <c r="TLG22" s="26"/>
      <c r="TLH22" s="26"/>
      <c r="TLI22" s="26"/>
      <c r="TLJ22" s="26"/>
      <c r="TLK22" s="26"/>
      <c r="TLL22" s="26"/>
      <c r="TLM22" s="26"/>
      <c r="TLN22" s="26"/>
      <c r="TLO22" s="26"/>
      <c r="TLP22" s="26"/>
      <c r="TLQ22" s="26"/>
      <c r="TLR22" s="26"/>
      <c r="TLS22" s="26"/>
      <c r="TLT22" s="26"/>
      <c r="TLU22" s="26"/>
      <c r="TLV22" s="26"/>
      <c r="TLW22" s="26"/>
      <c r="TLX22" s="26"/>
      <c r="TLY22" s="26"/>
      <c r="TLZ22" s="26"/>
      <c r="TMA22" s="26"/>
      <c r="TMB22" s="26"/>
      <c r="TMC22" s="26"/>
      <c r="TMD22" s="26"/>
      <c r="TME22" s="26"/>
      <c r="TMF22" s="26"/>
      <c r="TMG22" s="26"/>
      <c r="TMH22" s="26"/>
      <c r="TMI22" s="26"/>
      <c r="TMJ22" s="26"/>
      <c r="TMK22" s="26"/>
      <c r="TML22" s="26"/>
      <c r="TMM22" s="26"/>
      <c r="TMN22" s="26"/>
      <c r="TMO22" s="26"/>
      <c r="TMP22" s="26"/>
      <c r="TMQ22" s="26"/>
      <c r="TMR22" s="26"/>
      <c r="TMS22" s="26"/>
      <c r="TMT22" s="26"/>
      <c r="TMU22" s="26"/>
      <c r="TMV22" s="26"/>
      <c r="TMW22" s="26"/>
      <c r="TMX22" s="26"/>
      <c r="TMY22" s="26"/>
      <c r="TMZ22" s="26"/>
      <c r="TNA22" s="26"/>
      <c r="TNB22" s="26"/>
      <c r="TNC22" s="26"/>
      <c r="TND22" s="26"/>
      <c r="TNE22" s="26"/>
      <c r="TNF22" s="26"/>
      <c r="TNG22" s="26"/>
      <c r="TNH22" s="26"/>
      <c r="TNI22" s="26"/>
      <c r="TNJ22" s="26"/>
      <c r="TNK22" s="26"/>
      <c r="TNL22" s="26"/>
      <c r="TNM22" s="26"/>
      <c r="TNN22" s="26"/>
      <c r="TNO22" s="26"/>
      <c r="TNP22" s="26"/>
      <c r="TNQ22" s="26"/>
      <c r="TNR22" s="26"/>
      <c r="TNS22" s="26"/>
      <c r="TNT22" s="26"/>
      <c r="TNU22" s="26"/>
      <c r="TNV22" s="26"/>
      <c r="TNW22" s="26"/>
      <c r="TNX22" s="26"/>
      <c r="TNY22" s="26"/>
      <c r="TNZ22" s="26"/>
      <c r="TOA22" s="26"/>
      <c r="TOB22" s="26"/>
      <c r="TOC22" s="26"/>
      <c r="TOD22" s="26"/>
      <c r="TOE22" s="26"/>
      <c r="TOF22" s="26"/>
      <c r="TOG22" s="26"/>
      <c r="TOH22" s="26"/>
      <c r="TOI22" s="26"/>
      <c r="TOJ22" s="26"/>
      <c r="TOK22" s="26"/>
      <c r="TOL22" s="26"/>
      <c r="TOM22" s="26"/>
      <c r="TON22" s="26"/>
      <c r="TOO22" s="26"/>
      <c r="TOP22" s="26"/>
      <c r="TOQ22" s="26"/>
      <c r="TOR22" s="26"/>
      <c r="TOS22" s="26"/>
      <c r="TOT22" s="26"/>
      <c r="TOU22" s="26"/>
      <c r="TOV22" s="26"/>
      <c r="TOW22" s="26"/>
      <c r="TOX22" s="26"/>
      <c r="TOY22" s="26"/>
      <c r="TOZ22" s="26"/>
      <c r="TPA22" s="26"/>
      <c r="TPB22" s="26"/>
      <c r="TPC22" s="26"/>
      <c r="TPD22" s="26"/>
      <c r="TPE22" s="26"/>
      <c r="TPF22" s="26"/>
      <c r="TPG22" s="26"/>
      <c r="TPH22" s="26"/>
      <c r="TPI22" s="26"/>
      <c r="TPJ22" s="26"/>
      <c r="TPK22" s="26"/>
      <c r="TPL22" s="26"/>
      <c r="TPM22" s="26"/>
      <c r="TPN22" s="26"/>
      <c r="TPO22" s="26"/>
      <c r="TPP22" s="26"/>
      <c r="TPQ22" s="26"/>
      <c r="TPR22" s="26"/>
      <c r="TPS22" s="26"/>
      <c r="TPT22" s="26"/>
      <c r="TPU22" s="26"/>
      <c r="TPV22" s="26"/>
      <c r="TPW22" s="26"/>
      <c r="TPX22" s="26"/>
      <c r="TPY22" s="26"/>
      <c r="TPZ22" s="26"/>
      <c r="TQA22" s="26"/>
      <c r="TQB22" s="26"/>
      <c r="TQC22" s="26"/>
      <c r="TQD22" s="26"/>
      <c r="TQE22" s="26"/>
      <c r="TQF22" s="26"/>
      <c r="TQG22" s="26"/>
      <c r="TQH22" s="26"/>
      <c r="TQI22" s="26"/>
      <c r="TQJ22" s="26"/>
      <c r="TQK22" s="26"/>
      <c r="TQL22" s="26"/>
      <c r="TQM22" s="26"/>
      <c r="TQN22" s="26"/>
      <c r="TQO22" s="26"/>
      <c r="TQP22" s="26"/>
      <c r="TQQ22" s="26"/>
      <c r="TQR22" s="26"/>
      <c r="TQS22" s="26"/>
      <c r="TQT22" s="26"/>
      <c r="TQU22" s="26"/>
      <c r="TQV22" s="26"/>
      <c r="TQW22" s="26"/>
      <c r="TQX22" s="26"/>
      <c r="TQY22" s="26"/>
      <c r="TQZ22" s="26"/>
      <c r="TRA22" s="26"/>
      <c r="TRB22" s="26"/>
      <c r="TRC22" s="26"/>
      <c r="TRD22" s="26"/>
      <c r="TRE22" s="26"/>
      <c r="TRF22" s="26"/>
      <c r="TRG22" s="26"/>
      <c r="TRH22" s="26"/>
      <c r="TRI22" s="26"/>
      <c r="TRJ22" s="26"/>
      <c r="TRK22" s="26"/>
      <c r="TRL22" s="26"/>
      <c r="TRM22" s="26"/>
      <c r="TRN22" s="26"/>
      <c r="TRO22" s="26"/>
      <c r="TRP22" s="26"/>
      <c r="TRQ22" s="26"/>
      <c r="TRR22" s="26"/>
      <c r="TRS22" s="26"/>
      <c r="TRT22" s="26"/>
      <c r="TRU22" s="26"/>
      <c r="TRV22" s="26"/>
      <c r="TRW22" s="26"/>
      <c r="TRX22" s="26"/>
      <c r="TRY22" s="26"/>
      <c r="TRZ22" s="26"/>
      <c r="TSA22" s="26"/>
      <c r="TSB22" s="26"/>
      <c r="TSC22" s="26"/>
      <c r="TSD22" s="26"/>
      <c r="TSE22" s="26"/>
      <c r="TSF22" s="26"/>
      <c r="TSG22" s="26"/>
      <c r="TSH22" s="26"/>
      <c r="TSI22" s="26"/>
      <c r="TSJ22" s="26"/>
      <c r="TSK22" s="26"/>
      <c r="TSL22" s="26"/>
      <c r="TSM22" s="26"/>
      <c r="TSN22" s="26"/>
      <c r="TSO22" s="26"/>
      <c r="TSP22" s="26"/>
      <c r="TSQ22" s="26"/>
      <c r="TSR22" s="26"/>
      <c r="TSS22" s="26"/>
      <c r="TST22" s="26"/>
      <c r="TSU22" s="26"/>
      <c r="TSV22" s="26"/>
      <c r="TSW22" s="26"/>
      <c r="TSX22" s="26"/>
      <c r="TSY22" s="26"/>
      <c r="TSZ22" s="26"/>
      <c r="TTA22" s="26"/>
      <c r="TTB22" s="26"/>
      <c r="TTC22" s="26"/>
      <c r="TTD22" s="26"/>
      <c r="TTE22" s="26"/>
      <c r="TTF22" s="26"/>
      <c r="TTG22" s="26"/>
      <c r="TTH22" s="26"/>
      <c r="TTI22" s="26"/>
      <c r="TTJ22" s="26"/>
      <c r="TTK22" s="26"/>
      <c r="TTL22" s="26"/>
      <c r="TTM22" s="26"/>
      <c r="TTN22" s="26"/>
      <c r="TTO22" s="26"/>
      <c r="TTP22" s="26"/>
      <c r="TTQ22" s="26"/>
      <c r="TTR22" s="26"/>
      <c r="TTS22" s="26"/>
      <c r="TTT22" s="26"/>
      <c r="TTU22" s="26"/>
      <c r="TTV22" s="26"/>
      <c r="TTW22" s="26"/>
      <c r="TTX22" s="26"/>
      <c r="TTY22" s="26"/>
      <c r="TTZ22" s="26"/>
      <c r="TUA22" s="26"/>
      <c r="TUB22" s="26"/>
      <c r="TUC22" s="26"/>
      <c r="TUD22" s="26"/>
      <c r="TUE22" s="26"/>
      <c r="TUF22" s="26"/>
      <c r="TUG22" s="26"/>
      <c r="TUH22" s="26"/>
      <c r="TUI22" s="26"/>
      <c r="TUJ22" s="26"/>
      <c r="TUK22" s="26"/>
      <c r="TUL22" s="26"/>
      <c r="TUM22" s="26"/>
      <c r="TUN22" s="26"/>
      <c r="TUO22" s="26"/>
      <c r="TUP22" s="26"/>
      <c r="TUQ22" s="26"/>
      <c r="TUR22" s="26"/>
      <c r="TUS22" s="26"/>
      <c r="TUT22" s="26"/>
      <c r="TUU22" s="26"/>
      <c r="TUV22" s="26"/>
      <c r="TUW22" s="26"/>
      <c r="TUX22" s="26"/>
      <c r="TUY22" s="26"/>
      <c r="TUZ22" s="26"/>
      <c r="TVA22" s="26"/>
      <c r="TVB22" s="26"/>
      <c r="TVC22" s="26"/>
      <c r="TVD22" s="26"/>
      <c r="TVE22" s="26"/>
      <c r="TVF22" s="26"/>
      <c r="TVG22" s="26"/>
      <c r="TVH22" s="26"/>
      <c r="TVI22" s="26"/>
      <c r="TVJ22" s="26"/>
      <c r="TVK22" s="26"/>
      <c r="TVL22" s="26"/>
      <c r="TVM22" s="26"/>
      <c r="TVN22" s="26"/>
      <c r="TVO22" s="26"/>
      <c r="TVP22" s="26"/>
      <c r="TVQ22" s="26"/>
      <c r="TVR22" s="26"/>
      <c r="TVS22" s="26"/>
      <c r="TVT22" s="26"/>
      <c r="TVU22" s="26"/>
      <c r="TVV22" s="26"/>
      <c r="TVW22" s="26"/>
      <c r="TVX22" s="26"/>
      <c r="TVY22" s="26"/>
      <c r="TVZ22" s="26"/>
      <c r="TWA22" s="26"/>
      <c r="TWB22" s="26"/>
      <c r="TWC22" s="26"/>
      <c r="TWD22" s="26"/>
      <c r="TWE22" s="26"/>
      <c r="TWF22" s="26"/>
      <c r="TWG22" s="26"/>
      <c r="TWH22" s="26"/>
      <c r="TWI22" s="26"/>
      <c r="TWJ22" s="26"/>
      <c r="TWK22" s="26"/>
      <c r="TWL22" s="26"/>
      <c r="TWM22" s="26"/>
      <c r="TWN22" s="26"/>
      <c r="TWO22" s="26"/>
      <c r="TWP22" s="26"/>
      <c r="TWQ22" s="26"/>
      <c r="TWR22" s="26"/>
      <c r="TWS22" s="26"/>
      <c r="TWT22" s="26"/>
      <c r="TWU22" s="26"/>
      <c r="TWV22" s="26"/>
      <c r="TWW22" s="26"/>
      <c r="TWX22" s="26"/>
      <c r="TWY22" s="26"/>
      <c r="TWZ22" s="26"/>
      <c r="TXA22" s="26"/>
      <c r="TXB22" s="26"/>
      <c r="TXC22" s="26"/>
      <c r="TXD22" s="26"/>
      <c r="TXE22" s="26"/>
      <c r="TXF22" s="26"/>
      <c r="TXG22" s="26"/>
      <c r="TXH22" s="26"/>
      <c r="TXI22" s="26"/>
      <c r="TXJ22" s="26"/>
      <c r="TXK22" s="26"/>
      <c r="TXL22" s="26"/>
      <c r="TXM22" s="26"/>
      <c r="TXN22" s="26"/>
      <c r="TXO22" s="26"/>
      <c r="TXP22" s="26"/>
      <c r="TXQ22" s="26"/>
      <c r="TXR22" s="26"/>
      <c r="TXS22" s="26"/>
      <c r="TXT22" s="26"/>
      <c r="TXU22" s="26"/>
      <c r="TXV22" s="26"/>
      <c r="TXW22" s="26"/>
      <c r="TXX22" s="26"/>
      <c r="TXY22" s="26"/>
      <c r="TXZ22" s="26"/>
      <c r="TYA22" s="26"/>
      <c r="TYB22" s="26"/>
      <c r="TYC22" s="26"/>
      <c r="TYD22" s="26"/>
      <c r="TYE22" s="26"/>
      <c r="TYF22" s="26"/>
      <c r="TYG22" s="26"/>
      <c r="TYH22" s="26"/>
      <c r="TYI22" s="26"/>
      <c r="TYJ22" s="26"/>
      <c r="TYK22" s="26"/>
      <c r="TYL22" s="26"/>
      <c r="TYM22" s="26"/>
      <c r="TYN22" s="26"/>
      <c r="TYO22" s="26"/>
      <c r="TYP22" s="26"/>
      <c r="TYQ22" s="26"/>
      <c r="TYR22" s="26"/>
      <c r="TYS22" s="26"/>
      <c r="TYT22" s="26"/>
      <c r="TYU22" s="26"/>
      <c r="TYV22" s="26"/>
      <c r="TYW22" s="26"/>
      <c r="TYX22" s="26"/>
      <c r="TYY22" s="26"/>
      <c r="TYZ22" s="26"/>
      <c r="TZA22" s="26"/>
      <c r="TZB22" s="26"/>
      <c r="TZC22" s="26"/>
      <c r="TZD22" s="26"/>
      <c r="TZE22" s="26"/>
      <c r="TZF22" s="26"/>
      <c r="TZG22" s="26"/>
      <c r="TZH22" s="26"/>
      <c r="TZI22" s="26"/>
      <c r="TZJ22" s="26"/>
      <c r="TZK22" s="26"/>
      <c r="TZL22" s="26"/>
      <c r="TZM22" s="26"/>
      <c r="TZN22" s="26"/>
      <c r="TZO22" s="26"/>
      <c r="TZP22" s="26"/>
      <c r="TZQ22" s="26"/>
      <c r="TZR22" s="26"/>
      <c r="TZS22" s="26"/>
      <c r="TZT22" s="26"/>
      <c r="TZU22" s="26"/>
      <c r="TZV22" s="26"/>
      <c r="TZW22" s="26"/>
      <c r="TZX22" s="26"/>
      <c r="TZY22" s="26"/>
      <c r="TZZ22" s="26"/>
      <c r="UAA22" s="26"/>
      <c r="UAB22" s="26"/>
      <c r="UAC22" s="26"/>
      <c r="UAD22" s="26"/>
      <c r="UAE22" s="26"/>
      <c r="UAF22" s="26"/>
      <c r="UAG22" s="26"/>
      <c r="UAH22" s="26"/>
      <c r="UAI22" s="26"/>
      <c r="UAJ22" s="26"/>
      <c r="UAK22" s="26"/>
      <c r="UAL22" s="26"/>
      <c r="UAM22" s="26"/>
      <c r="UAN22" s="26"/>
      <c r="UAO22" s="26"/>
      <c r="UAP22" s="26"/>
      <c r="UAQ22" s="26"/>
      <c r="UAR22" s="26"/>
      <c r="UAS22" s="26"/>
      <c r="UAT22" s="26"/>
      <c r="UAU22" s="26"/>
      <c r="UAV22" s="26"/>
      <c r="UAW22" s="26"/>
      <c r="UAX22" s="26"/>
      <c r="UAY22" s="26"/>
      <c r="UAZ22" s="26"/>
      <c r="UBA22" s="26"/>
      <c r="UBB22" s="26"/>
      <c r="UBC22" s="26"/>
      <c r="UBD22" s="26"/>
      <c r="UBE22" s="26"/>
      <c r="UBF22" s="26"/>
      <c r="UBG22" s="26"/>
      <c r="UBH22" s="26"/>
      <c r="UBI22" s="26"/>
      <c r="UBJ22" s="26"/>
      <c r="UBK22" s="26"/>
      <c r="UBL22" s="26"/>
      <c r="UBM22" s="26"/>
      <c r="UBN22" s="26"/>
      <c r="UBO22" s="26"/>
      <c r="UBP22" s="26"/>
      <c r="UBQ22" s="26"/>
      <c r="UBR22" s="26"/>
      <c r="UBS22" s="26"/>
      <c r="UBT22" s="26"/>
      <c r="UBU22" s="26"/>
      <c r="UBV22" s="26"/>
      <c r="UBW22" s="26"/>
      <c r="UBX22" s="26"/>
      <c r="UBY22" s="26"/>
      <c r="UBZ22" s="26"/>
      <c r="UCA22" s="26"/>
      <c r="UCB22" s="26"/>
      <c r="UCC22" s="26"/>
      <c r="UCD22" s="26"/>
      <c r="UCE22" s="26"/>
      <c r="UCF22" s="26"/>
      <c r="UCG22" s="26"/>
      <c r="UCH22" s="26"/>
      <c r="UCI22" s="26"/>
      <c r="UCJ22" s="26"/>
      <c r="UCK22" s="26"/>
      <c r="UCL22" s="26"/>
      <c r="UCM22" s="26"/>
      <c r="UCN22" s="26"/>
      <c r="UCO22" s="26"/>
      <c r="UCP22" s="26"/>
      <c r="UCQ22" s="26"/>
      <c r="UCR22" s="26"/>
      <c r="UCS22" s="26"/>
      <c r="UCT22" s="26"/>
      <c r="UCU22" s="26"/>
      <c r="UCV22" s="26"/>
      <c r="UCW22" s="26"/>
      <c r="UCX22" s="26"/>
      <c r="UCY22" s="26"/>
      <c r="UCZ22" s="26"/>
      <c r="UDA22" s="26"/>
      <c r="UDB22" s="26"/>
      <c r="UDC22" s="26"/>
      <c r="UDD22" s="26"/>
      <c r="UDE22" s="26"/>
      <c r="UDF22" s="26"/>
      <c r="UDG22" s="26"/>
      <c r="UDH22" s="26"/>
      <c r="UDI22" s="26"/>
      <c r="UDJ22" s="26"/>
      <c r="UDK22" s="26"/>
      <c r="UDL22" s="26"/>
      <c r="UDM22" s="26"/>
      <c r="UDN22" s="26"/>
      <c r="UDO22" s="26"/>
      <c r="UDP22" s="26"/>
      <c r="UDQ22" s="26"/>
      <c r="UDR22" s="26"/>
      <c r="UDS22" s="26"/>
      <c r="UDT22" s="26"/>
      <c r="UDU22" s="26"/>
      <c r="UDV22" s="26"/>
      <c r="UDW22" s="26"/>
      <c r="UDX22" s="26"/>
      <c r="UDY22" s="26"/>
      <c r="UDZ22" s="26"/>
      <c r="UEA22" s="26"/>
      <c r="UEB22" s="26"/>
      <c r="UEC22" s="26"/>
      <c r="UED22" s="26"/>
      <c r="UEE22" s="26"/>
      <c r="UEF22" s="26"/>
      <c r="UEG22" s="26"/>
      <c r="UEH22" s="26"/>
      <c r="UEI22" s="26"/>
      <c r="UEJ22" s="26"/>
      <c r="UEK22" s="26"/>
      <c r="UEL22" s="26"/>
      <c r="UEM22" s="26"/>
      <c r="UEN22" s="26"/>
      <c r="UEO22" s="26"/>
      <c r="UEP22" s="26"/>
      <c r="UEQ22" s="26"/>
      <c r="UER22" s="26"/>
      <c r="UES22" s="26"/>
      <c r="UET22" s="26"/>
      <c r="UEU22" s="26"/>
      <c r="UEV22" s="26"/>
      <c r="UEW22" s="26"/>
      <c r="UEX22" s="26"/>
      <c r="UEY22" s="26"/>
      <c r="UEZ22" s="26"/>
      <c r="UFA22" s="26"/>
      <c r="UFB22" s="26"/>
      <c r="UFC22" s="26"/>
      <c r="UFD22" s="26"/>
      <c r="UFE22" s="26"/>
      <c r="UFF22" s="26"/>
      <c r="UFG22" s="26"/>
      <c r="UFH22" s="26"/>
      <c r="UFI22" s="26"/>
      <c r="UFJ22" s="26"/>
      <c r="UFK22" s="26"/>
      <c r="UFL22" s="26"/>
      <c r="UFM22" s="26"/>
      <c r="UFN22" s="26"/>
      <c r="UFO22" s="26"/>
      <c r="UFP22" s="26"/>
      <c r="UFQ22" s="26"/>
      <c r="UFR22" s="26"/>
      <c r="UFS22" s="26"/>
      <c r="UFT22" s="26"/>
      <c r="UFU22" s="26"/>
      <c r="UFV22" s="26"/>
      <c r="UFW22" s="26"/>
      <c r="UFX22" s="26"/>
      <c r="UFY22" s="26"/>
      <c r="UFZ22" s="26"/>
      <c r="UGA22" s="26"/>
      <c r="UGB22" s="26"/>
      <c r="UGC22" s="26"/>
      <c r="UGD22" s="26"/>
      <c r="UGE22" s="26"/>
      <c r="UGF22" s="26"/>
      <c r="UGG22" s="26"/>
      <c r="UGH22" s="26"/>
      <c r="UGI22" s="26"/>
      <c r="UGJ22" s="26"/>
      <c r="UGK22" s="26"/>
      <c r="UGL22" s="26"/>
      <c r="UGM22" s="26"/>
      <c r="UGN22" s="26"/>
      <c r="UGO22" s="26"/>
      <c r="UGP22" s="26"/>
      <c r="UGQ22" s="26"/>
      <c r="UGR22" s="26"/>
      <c r="UGS22" s="26"/>
      <c r="UGT22" s="26"/>
      <c r="UGU22" s="26"/>
      <c r="UGV22" s="26"/>
      <c r="UGW22" s="26"/>
      <c r="UGX22" s="26"/>
      <c r="UGY22" s="26"/>
      <c r="UGZ22" s="26"/>
      <c r="UHA22" s="26"/>
      <c r="UHB22" s="26"/>
      <c r="UHC22" s="26"/>
      <c r="UHD22" s="26"/>
      <c r="UHE22" s="26"/>
      <c r="UHF22" s="26"/>
      <c r="UHG22" s="26"/>
      <c r="UHH22" s="26"/>
      <c r="UHI22" s="26"/>
      <c r="UHJ22" s="26"/>
      <c r="UHK22" s="26"/>
      <c r="UHL22" s="26"/>
      <c r="UHM22" s="26"/>
      <c r="UHN22" s="26"/>
      <c r="UHO22" s="26"/>
      <c r="UHP22" s="26"/>
      <c r="UHQ22" s="26"/>
      <c r="UHR22" s="26"/>
      <c r="UHS22" s="26"/>
      <c r="UHT22" s="26"/>
      <c r="UHU22" s="26"/>
      <c r="UHV22" s="26"/>
      <c r="UHW22" s="26"/>
      <c r="UHX22" s="26"/>
      <c r="UHY22" s="26"/>
      <c r="UHZ22" s="26"/>
      <c r="UIA22" s="26"/>
      <c r="UIB22" s="26"/>
      <c r="UIC22" s="26"/>
      <c r="UID22" s="26"/>
      <c r="UIE22" s="26"/>
      <c r="UIF22" s="26"/>
      <c r="UIG22" s="26"/>
      <c r="UIH22" s="26"/>
      <c r="UII22" s="26"/>
      <c r="UIJ22" s="26"/>
      <c r="UIK22" s="26"/>
      <c r="UIL22" s="26"/>
      <c r="UIM22" s="26"/>
      <c r="UIN22" s="26"/>
      <c r="UIO22" s="26"/>
      <c r="UIP22" s="26"/>
      <c r="UIQ22" s="26"/>
      <c r="UIR22" s="26"/>
      <c r="UIS22" s="26"/>
      <c r="UIT22" s="26"/>
      <c r="UIU22" s="26"/>
      <c r="UIV22" s="26"/>
      <c r="UIW22" s="26"/>
      <c r="UIX22" s="26"/>
      <c r="UIY22" s="26"/>
      <c r="UIZ22" s="26"/>
      <c r="UJA22" s="26"/>
      <c r="UJB22" s="26"/>
      <c r="UJC22" s="26"/>
      <c r="UJD22" s="26"/>
      <c r="UJE22" s="26"/>
      <c r="UJF22" s="26"/>
      <c r="UJG22" s="26"/>
      <c r="UJH22" s="26"/>
      <c r="UJI22" s="26"/>
      <c r="UJJ22" s="26"/>
      <c r="UJK22" s="26"/>
      <c r="UJL22" s="26"/>
      <c r="UJM22" s="26"/>
      <c r="UJN22" s="26"/>
      <c r="UJO22" s="26"/>
      <c r="UJP22" s="26"/>
      <c r="UJQ22" s="26"/>
      <c r="UJR22" s="26"/>
      <c r="UJS22" s="26"/>
      <c r="UJT22" s="26"/>
      <c r="UJU22" s="26"/>
      <c r="UJV22" s="26"/>
      <c r="UJW22" s="26"/>
      <c r="UJX22" s="26"/>
      <c r="UJY22" s="26"/>
      <c r="UJZ22" s="26"/>
      <c r="UKA22" s="26"/>
      <c r="UKB22" s="26"/>
      <c r="UKC22" s="26"/>
      <c r="UKD22" s="26"/>
      <c r="UKE22" s="26"/>
      <c r="UKF22" s="26"/>
      <c r="UKG22" s="26"/>
      <c r="UKH22" s="26"/>
      <c r="UKI22" s="26"/>
      <c r="UKJ22" s="26"/>
      <c r="UKK22" s="26"/>
      <c r="UKL22" s="26"/>
      <c r="UKM22" s="26"/>
      <c r="UKN22" s="26"/>
      <c r="UKO22" s="26"/>
      <c r="UKP22" s="26"/>
      <c r="UKQ22" s="26"/>
      <c r="UKR22" s="26"/>
      <c r="UKS22" s="26"/>
      <c r="UKT22" s="26"/>
      <c r="UKU22" s="26"/>
      <c r="UKV22" s="26"/>
      <c r="UKW22" s="26"/>
      <c r="UKX22" s="26"/>
      <c r="UKY22" s="26"/>
      <c r="UKZ22" s="26"/>
      <c r="ULA22" s="26"/>
      <c r="ULB22" s="26"/>
      <c r="ULC22" s="26"/>
      <c r="ULD22" s="26"/>
      <c r="ULE22" s="26"/>
      <c r="ULF22" s="26"/>
      <c r="ULG22" s="26"/>
      <c r="ULH22" s="26"/>
      <c r="ULI22" s="26"/>
      <c r="ULJ22" s="26"/>
      <c r="ULK22" s="26"/>
      <c r="ULL22" s="26"/>
      <c r="ULM22" s="26"/>
      <c r="ULN22" s="26"/>
      <c r="ULO22" s="26"/>
      <c r="ULP22" s="26"/>
      <c r="ULQ22" s="26"/>
      <c r="ULR22" s="26"/>
      <c r="ULS22" s="26"/>
      <c r="ULT22" s="26"/>
      <c r="ULU22" s="26"/>
      <c r="ULV22" s="26"/>
      <c r="ULW22" s="26"/>
      <c r="ULX22" s="26"/>
      <c r="ULY22" s="26"/>
      <c r="ULZ22" s="26"/>
      <c r="UMA22" s="26"/>
      <c r="UMB22" s="26"/>
      <c r="UMC22" s="26"/>
      <c r="UMD22" s="26"/>
      <c r="UME22" s="26"/>
      <c r="UMF22" s="26"/>
      <c r="UMG22" s="26"/>
      <c r="UMH22" s="26"/>
      <c r="UMI22" s="26"/>
      <c r="UMJ22" s="26"/>
      <c r="UMK22" s="26"/>
      <c r="UML22" s="26"/>
      <c r="UMM22" s="26"/>
      <c r="UMN22" s="26"/>
      <c r="UMO22" s="26"/>
      <c r="UMP22" s="26"/>
      <c r="UMQ22" s="26"/>
      <c r="UMR22" s="26"/>
      <c r="UMS22" s="26"/>
      <c r="UMT22" s="26"/>
      <c r="UMU22" s="26"/>
      <c r="UMV22" s="26"/>
      <c r="UMW22" s="26"/>
      <c r="UMX22" s="26"/>
      <c r="UMY22" s="26"/>
      <c r="UMZ22" s="26"/>
      <c r="UNA22" s="26"/>
      <c r="UNB22" s="26"/>
      <c r="UNC22" s="26"/>
      <c r="UND22" s="26"/>
      <c r="UNE22" s="26"/>
      <c r="UNF22" s="26"/>
      <c r="UNG22" s="26"/>
      <c r="UNH22" s="26"/>
      <c r="UNI22" s="26"/>
      <c r="UNJ22" s="26"/>
      <c r="UNK22" s="26"/>
      <c r="UNL22" s="26"/>
      <c r="UNM22" s="26"/>
      <c r="UNN22" s="26"/>
      <c r="UNO22" s="26"/>
      <c r="UNP22" s="26"/>
      <c r="UNQ22" s="26"/>
      <c r="UNR22" s="26"/>
      <c r="UNS22" s="26"/>
      <c r="UNT22" s="26"/>
      <c r="UNU22" s="26"/>
      <c r="UNV22" s="26"/>
      <c r="UNW22" s="26"/>
      <c r="UNX22" s="26"/>
      <c r="UNY22" s="26"/>
      <c r="UNZ22" s="26"/>
      <c r="UOA22" s="26"/>
      <c r="UOB22" s="26"/>
      <c r="UOC22" s="26"/>
      <c r="UOD22" s="26"/>
      <c r="UOE22" s="26"/>
      <c r="UOF22" s="26"/>
      <c r="UOG22" s="26"/>
      <c r="UOH22" s="26"/>
      <c r="UOI22" s="26"/>
      <c r="UOJ22" s="26"/>
      <c r="UOK22" s="26"/>
      <c r="UOL22" s="26"/>
      <c r="UOM22" s="26"/>
      <c r="UON22" s="26"/>
      <c r="UOO22" s="26"/>
      <c r="UOP22" s="26"/>
      <c r="UOQ22" s="26"/>
      <c r="UOR22" s="26"/>
      <c r="UOS22" s="26"/>
      <c r="UOT22" s="26"/>
      <c r="UOU22" s="26"/>
      <c r="UOV22" s="26"/>
      <c r="UOW22" s="26"/>
      <c r="UOX22" s="26"/>
      <c r="UOY22" s="26"/>
      <c r="UOZ22" s="26"/>
      <c r="UPA22" s="26"/>
      <c r="UPB22" s="26"/>
      <c r="UPC22" s="26"/>
      <c r="UPD22" s="26"/>
      <c r="UPE22" s="26"/>
      <c r="UPF22" s="26"/>
      <c r="UPG22" s="26"/>
      <c r="UPH22" s="26"/>
      <c r="UPI22" s="26"/>
      <c r="UPJ22" s="26"/>
      <c r="UPK22" s="26"/>
      <c r="UPL22" s="26"/>
      <c r="UPM22" s="26"/>
      <c r="UPN22" s="26"/>
      <c r="UPO22" s="26"/>
      <c r="UPP22" s="26"/>
      <c r="UPQ22" s="26"/>
      <c r="UPR22" s="26"/>
      <c r="UPS22" s="26"/>
      <c r="UPT22" s="26"/>
      <c r="UPU22" s="26"/>
      <c r="UPV22" s="26"/>
      <c r="UPW22" s="26"/>
      <c r="UPX22" s="26"/>
      <c r="UPY22" s="26"/>
      <c r="UPZ22" s="26"/>
      <c r="UQA22" s="26"/>
      <c r="UQB22" s="26"/>
      <c r="UQC22" s="26"/>
      <c r="UQD22" s="26"/>
      <c r="UQE22" s="26"/>
      <c r="UQF22" s="26"/>
      <c r="UQG22" s="26"/>
      <c r="UQH22" s="26"/>
      <c r="UQI22" s="26"/>
      <c r="UQJ22" s="26"/>
      <c r="UQK22" s="26"/>
      <c r="UQL22" s="26"/>
      <c r="UQM22" s="26"/>
      <c r="UQN22" s="26"/>
      <c r="UQO22" s="26"/>
      <c r="UQP22" s="26"/>
      <c r="UQQ22" s="26"/>
      <c r="UQR22" s="26"/>
      <c r="UQS22" s="26"/>
      <c r="UQT22" s="26"/>
      <c r="UQU22" s="26"/>
      <c r="UQV22" s="26"/>
      <c r="UQW22" s="26"/>
      <c r="UQX22" s="26"/>
      <c r="UQY22" s="26"/>
      <c r="UQZ22" s="26"/>
      <c r="URA22" s="26"/>
      <c r="URB22" s="26"/>
      <c r="URC22" s="26"/>
      <c r="URD22" s="26"/>
      <c r="URE22" s="26"/>
      <c r="URF22" s="26"/>
      <c r="URG22" s="26"/>
      <c r="URH22" s="26"/>
      <c r="URI22" s="26"/>
      <c r="URJ22" s="26"/>
      <c r="URK22" s="26"/>
      <c r="URL22" s="26"/>
      <c r="URM22" s="26"/>
      <c r="URN22" s="26"/>
      <c r="URO22" s="26"/>
      <c r="URP22" s="26"/>
      <c r="URQ22" s="26"/>
      <c r="URR22" s="26"/>
      <c r="URS22" s="26"/>
      <c r="URT22" s="26"/>
      <c r="URU22" s="26"/>
      <c r="URV22" s="26"/>
      <c r="URW22" s="26"/>
      <c r="URX22" s="26"/>
      <c r="URY22" s="26"/>
      <c r="URZ22" s="26"/>
      <c r="USA22" s="26"/>
      <c r="USB22" s="26"/>
      <c r="USC22" s="26"/>
      <c r="USD22" s="26"/>
      <c r="USE22" s="26"/>
      <c r="USF22" s="26"/>
      <c r="USG22" s="26"/>
      <c r="USH22" s="26"/>
      <c r="USI22" s="26"/>
      <c r="USJ22" s="26"/>
      <c r="USK22" s="26"/>
      <c r="USL22" s="26"/>
      <c r="USM22" s="26"/>
      <c r="USN22" s="26"/>
      <c r="USO22" s="26"/>
      <c r="USP22" s="26"/>
      <c r="USQ22" s="26"/>
      <c r="USR22" s="26"/>
      <c r="USS22" s="26"/>
      <c r="UST22" s="26"/>
      <c r="USU22" s="26"/>
      <c r="USV22" s="26"/>
      <c r="USW22" s="26"/>
      <c r="USX22" s="26"/>
      <c r="USY22" s="26"/>
      <c r="USZ22" s="26"/>
      <c r="UTA22" s="26"/>
      <c r="UTB22" s="26"/>
      <c r="UTC22" s="26"/>
      <c r="UTD22" s="26"/>
      <c r="UTE22" s="26"/>
      <c r="UTF22" s="26"/>
      <c r="UTG22" s="26"/>
      <c r="UTH22" s="26"/>
      <c r="UTI22" s="26"/>
      <c r="UTJ22" s="26"/>
      <c r="UTK22" s="26"/>
      <c r="UTL22" s="26"/>
      <c r="UTM22" s="26"/>
      <c r="UTN22" s="26"/>
      <c r="UTO22" s="26"/>
      <c r="UTP22" s="26"/>
      <c r="UTQ22" s="26"/>
      <c r="UTR22" s="26"/>
      <c r="UTS22" s="26"/>
      <c r="UTT22" s="26"/>
      <c r="UTU22" s="26"/>
      <c r="UTV22" s="26"/>
      <c r="UTW22" s="26"/>
      <c r="UTX22" s="26"/>
      <c r="UTY22" s="26"/>
      <c r="UTZ22" s="26"/>
      <c r="UUA22" s="26"/>
      <c r="UUB22" s="26"/>
      <c r="UUC22" s="26"/>
      <c r="UUD22" s="26"/>
      <c r="UUE22" s="26"/>
      <c r="UUF22" s="26"/>
      <c r="UUG22" s="26"/>
      <c r="UUH22" s="26"/>
      <c r="UUI22" s="26"/>
      <c r="UUJ22" s="26"/>
      <c r="UUK22" s="26"/>
      <c r="UUL22" s="26"/>
      <c r="UUM22" s="26"/>
      <c r="UUN22" s="26"/>
      <c r="UUO22" s="26"/>
      <c r="UUP22" s="26"/>
      <c r="UUQ22" s="26"/>
      <c r="UUR22" s="26"/>
      <c r="UUS22" s="26"/>
      <c r="UUT22" s="26"/>
      <c r="UUU22" s="26"/>
      <c r="UUV22" s="26"/>
      <c r="UUW22" s="26"/>
      <c r="UUX22" s="26"/>
      <c r="UUY22" s="26"/>
      <c r="UUZ22" s="26"/>
      <c r="UVA22" s="26"/>
      <c r="UVB22" s="26"/>
      <c r="UVC22" s="26"/>
      <c r="UVD22" s="26"/>
      <c r="UVE22" s="26"/>
      <c r="UVF22" s="26"/>
      <c r="UVG22" s="26"/>
      <c r="UVH22" s="26"/>
      <c r="UVI22" s="26"/>
      <c r="UVJ22" s="26"/>
      <c r="UVK22" s="26"/>
      <c r="UVL22" s="26"/>
      <c r="UVM22" s="26"/>
      <c r="UVN22" s="26"/>
      <c r="UVO22" s="26"/>
      <c r="UVP22" s="26"/>
      <c r="UVQ22" s="26"/>
      <c r="UVR22" s="26"/>
      <c r="UVS22" s="26"/>
      <c r="UVT22" s="26"/>
      <c r="UVU22" s="26"/>
      <c r="UVV22" s="26"/>
      <c r="UVW22" s="26"/>
      <c r="UVX22" s="26"/>
      <c r="UVY22" s="26"/>
      <c r="UVZ22" s="26"/>
      <c r="UWA22" s="26"/>
      <c r="UWB22" s="26"/>
      <c r="UWC22" s="26"/>
      <c r="UWD22" s="26"/>
      <c r="UWE22" s="26"/>
      <c r="UWF22" s="26"/>
      <c r="UWG22" s="26"/>
      <c r="UWH22" s="26"/>
      <c r="UWI22" s="26"/>
      <c r="UWJ22" s="26"/>
      <c r="UWK22" s="26"/>
      <c r="UWL22" s="26"/>
      <c r="UWM22" s="26"/>
      <c r="UWN22" s="26"/>
      <c r="UWO22" s="26"/>
      <c r="UWP22" s="26"/>
      <c r="UWQ22" s="26"/>
      <c r="UWR22" s="26"/>
      <c r="UWS22" s="26"/>
      <c r="UWT22" s="26"/>
      <c r="UWU22" s="26"/>
      <c r="UWV22" s="26"/>
      <c r="UWW22" s="26"/>
      <c r="UWX22" s="26"/>
      <c r="UWY22" s="26"/>
      <c r="UWZ22" s="26"/>
      <c r="UXA22" s="26"/>
      <c r="UXB22" s="26"/>
      <c r="UXC22" s="26"/>
      <c r="UXD22" s="26"/>
      <c r="UXE22" s="26"/>
      <c r="UXF22" s="26"/>
      <c r="UXG22" s="26"/>
      <c r="UXH22" s="26"/>
      <c r="UXI22" s="26"/>
      <c r="UXJ22" s="26"/>
      <c r="UXK22" s="26"/>
      <c r="UXL22" s="26"/>
      <c r="UXM22" s="26"/>
      <c r="UXN22" s="26"/>
      <c r="UXO22" s="26"/>
      <c r="UXP22" s="26"/>
      <c r="UXQ22" s="26"/>
      <c r="UXR22" s="26"/>
      <c r="UXS22" s="26"/>
      <c r="UXT22" s="26"/>
      <c r="UXU22" s="26"/>
      <c r="UXV22" s="26"/>
      <c r="UXW22" s="26"/>
      <c r="UXX22" s="26"/>
      <c r="UXY22" s="26"/>
      <c r="UXZ22" s="26"/>
      <c r="UYA22" s="26"/>
      <c r="UYB22" s="26"/>
      <c r="UYC22" s="26"/>
      <c r="UYD22" s="26"/>
      <c r="UYE22" s="26"/>
      <c r="UYF22" s="26"/>
      <c r="UYG22" s="26"/>
      <c r="UYH22" s="26"/>
      <c r="UYI22" s="26"/>
      <c r="UYJ22" s="26"/>
      <c r="UYK22" s="26"/>
      <c r="UYL22" s="26"/>
      <c r="UYM22" s="26"/>
      <c r="UYN22" s="26"/>
      <c r="UYO22" s="26"/>
      <c r="UYP22" s="26"/>
      <c r="UYQ22" s="26"/>
      <c r="UYR22" s="26"/>
      <c r="UYS22" s="26"/>
      <c r="UYT22" s="26"/>
      <c r="UYU22" s="26"/>
      <c r="UYV22" s="26"/>
      <c r="UYW22" s="26"/>
      <c r="UYX22" s="26"/>
      <c r="UYY22" s="26"/>
      <c r="UYZ22" s="26"/>
      <c r="UZA22" s="26"/>
      <c r="UZB22" s="26"/>
      <c r="UZC22" s="26"/>
      <c r="UZD22" s="26"/>
      <c r="UZE22" s="26"/>
      <c r="UZF22" s="26"/>
      <c r="UZG22" s="26"/>
      <c r="UZH22" s="26"/>
      <c r="UZI22" s="26"/>
      <c r="UZJ22" s="26"/>
      <c r="UZK22" s="26"/>
      <c r="UZL22" s="26"/>
      <c r="UZM22" s="26"/>
      <c r="UZN22" s="26"/>
      <c r="UZO22" s="26"/>
      <c r="UZP22" s="26"/>
      <c r="UZQ22" s="26"/>
      <c r="UZR22" s="26"/>
      <c r="UZS22" s="26"/>
      <c r="UZT22" s="26"/>
      <c r="UZU22" s="26"/>
      <c r="UZV22" s="26"/>
      <c r="UZW22" s="26"/>
      <c r="UZX22" s="26"/>
      <c r="UZY22" s="26"/>
      <c r="UZZ22" s="26"/>
      <c r="VAA22" s="26"/>
      <c r="VAB22" s="26"/>
      <c r="VAC22" s="26"/>
      <c r="VAD22" s="26"/>
      <c r="VAE22" s="26"/>
      <c r="VAF22" s="26"/>
      <c r="VAG22" s="26"/>
      <c r="VAH22" s="26"/>
      <c r="VAI22" s="26"/>
      <c r="VAJ22" s="26"/>
      <c r="VAK22" s="26"/>
      <c r="VAL22" s="26"/>
      <c r="VAM22" s="26"/>
      <c r="VAN22" s="26"/>
      <c r="VAO22" s="26"/>
      <c r="VAP22" s="26"/>
      <c r="VAQ22" s="26"/>
      <c r="VAR22" s="26"/>
      <c r="VAS22" s="26"/>
      <c r="VAT22" s="26"/>
      <c r="VAU22" s="26"/>
      <c r="VAV22" s="26"/>
      <c r="VAW22" s="26"/>
      <c r="VAX22" s="26"/>
      <c r="VAY22" s="26"/>
      <c r="VAZ22" s="26"/>
      <c r="VBA22" s="26"/>
      <c r="VBB22" s="26"/>
      <c r="VBC22" s="26"/>
      <c r="VBD22" s="26"/>
      <c r="VBE22" s="26"/>
      <c r="VBF22" s="26"/>
      <c r="VBG22" s="26"/>
      <c r="VBH22" s="26"/>
      <c r="VBI22" s="26"/>
      <c r="VBJ22" s="26"/>
      <c r="VBK22" s="26"/>
      <c r="VBL22" s="26"/>
      <c r="VBM22" s="26"/>
      <c r="VBN22" s="26"/>
      <c r="VBO22" s="26"/>
      <c r="VBP22" s="26"/>
      <c r="VBQ22" s="26"/>
      <c r="VBR22" s="26"/>
      <c r="VBS22" s="26"/>
      <c r="VBT22" s="26"/>
      <c r="VBU22" s="26"/>
      <c r="VBV22" s="26"/>
      <c r="VBW22" s="26"/>
      <c r="VBX22" s="26"/>
      <c r="VBY22" s="26"/>
      <c r="VBZ22" s="26"/>
      <c r="VCA22" s="26"/>
      <c r="VCB22" s="26"/>
      <c r="VCC22" s="26"/>
      <c r="VCD22" s="26"/>
      <c r="VCE22" s="26"/>
      <c r="VCF22" s="26"/>
      <c r="VCG22" s="26"/>
      <c r="VCH22" s="26"/>
      <c r="VCI22" s="26"/>
      <c r="VCJ22" s="26"/>
      <c r="VCK22" s="26"/>
      <c r="VCL22" s="26"/>
      <c r="VCM22" s="26"/>
      <c r="VCN22" s="26"/>
      <c r="VCO22" s="26"/>
      <c r="VCP22" s="26"/>
      <c r="VCQ22" s="26"/>
      <c r="VCR22" s="26"/>
      <c r="VCS22" s="26"/>
      <c r="VCT22" s="26"/>
      <c r="VCU22" s="26"/>
      <c r="VCV22" s="26"/>
      <c r="VCW22" s="26"/>
      <c r="VCX22" s="26"/>
      <c r="VCY22" s="26"/>
      <c r="VCZ22" s="26"/>
      <c r="VDA22" s="26"/>
      <c r="VDB22" s="26"/>
      <c r="VDC22" s="26"/>
      <c r="VDD22" s="26"/>
      <c r="VDE22" s="26"/>
      <c r="VDF22" s="26"/>
      <c r="VDG22" s="26"/>
      <c r="VDH22" s="26"/>
      <c r="VDI22" s="26"/>
      <c r="VDJ22" s="26"/>
      <c r="VDK22" s="26"/>
      <c r="VDL22" s="26"/>
      <c r="VDM22" s="26"/>
      <c r="VDN22" s="26"/>
      <c r="VDO22" s="26"/>
      <c r="VDP22" s="26"/>
      <c r="VDQ22" s="26"/>
      <c r="VDR22" s="26"/>
      <c r="VDS22" s="26"/>
      <c r="VDT22" s="26"/>
      <c r="VDU22" s="26"/>
      <c r="VDV22" s="26"/>
      <c r="VDW22" s="26"/>
      <c r="VDX22" s="26"/>
      <c r="VDY22" s="26"/>
      <c r="VDZ22" s="26"/>
      <c r="VEA22" s="26"/>
      <c r="VEB22" s="26"/>
      <c r="VEC22" s="26"/>
      <c r="VED22" s="26"/>
      <c r="VEE22" s="26"/>
      <c r="VEF22" s="26"/>
      <c r="VEG22" s="26"/>
      <c r="VEH22" s="26"/>
      <c r="VEI22" s="26"/>
      <c r="VEJ22" s="26"/>
      <c r="VEK22" s="26"/>
      <c r="VEL22" s="26"/>
      <c r="VEM22" s="26"/>
      <c r="VEN22" s="26"/>
      <c r="VEO22" s="26"/>
      <c r="VEP22" s="26"/>
      <c r="VEQ22" s="26"/>
      <c r="VER22" s="26"/>
      <c r="VES22" s="26"/>
      <c r="VET22" s="26"/>
      <c r="VEU22" s="26"/>
      <c r="VEV22" s="26"/>
      <c r="VEW22" s="26"/>
      <c r="VEX22" s="26"/>
      <c r="VEY22" s="26"/>
      <c r="VEZ22" s="26"/>
      <c r="VFA22" s="26"/>
      <c r="VFB22" s="26"/>
      <c r="VFC22" s="26"/>
      <c r="VFD22" s="26"/>
      <c r="VFE22" s="26"/>
      <c r="VFF22" s="26"/>
      <c r="VFG22" s="26"/>
      <c r="VFH22" s="26"/>
      <c r="VFI22" s="26"/>
      <c r="VFJ22" s="26"/>
      <c r="VFK22" s="26"/>
      <c r="VFL22" s="26"/>
      <c r="VFM22" s="26"/>
      <c r="VFN22" s="26"/>
      <c r="VFO22" s="26"/>
      <c r="VFP22" s="26"/>
      <c r="VFQ22" s="26"/>
      <c r="VFR22" s="26"/>
      <c r="VFS22" s="26"/>
      <c r="VFT22" s="26"/>
      <c r="VFU22" s="26"/>
      <c r="VFV22" s="26"/>
      <c r="VFW22" s="26"/>
      <c r="VFX22" s="26"/>
      <c r="VFY22" s="26"/>
      <c r="VFZ22" s="26"/>
      <c r="VGA22" s="26"/>
      <c r="VGB22" s="26"/>
      <c r="VGC22" s="26"/>
      <c r="VGD22" s="26"/>
      <c r="VGE22" s="26"/>
      <c r="VGF22" s="26"/>
      <c r="VGG22" s="26"/>
      <c r="VGH22" s="26"/>
      <c r="VGI22" s="26"/>
      <c r="VGJ22" s="26"/>
      <c r="VGK22" s="26"/>
      <c r="VGL22" s="26"/>
      <c r="VGM22" s="26"/>
      <c r="VGN22" s="26"/>
      <c r="VGO22" s="26"/>
      <c r="VGP22" s="26"/>
      <c r="VGQ22" s="26"/>
      <c r="VGR22" s="26"/>
      <c r="VGS22" s="26"/>
      <c r="VGT22" s="26"/>
      <c r="VGU22" s="26"/>
      <c r="VGV22" s="26"/>
      <c r="VGW22" s="26"/>
      <c r="VGX22" s="26"/>
      <c r="VGY22" s="26"/>
      <c r="VGZ22" s="26"/>
      <c r="VHA22" s="26"/>
      <c r="VHB22" s="26"/>
      <c r="VHC22" s="26"/>
      <c r="VHD22" s="26"/>
      <c r="VHE22" s="26"/>
      <c r="VHF22" s="26"/>
      <c r="VHG22" s="26"/>
      <c r="VHH22" s="26"/>
      <c r="VHI22" s="26"/>
      <c r="VHJ22" s="26"/>
      <c r="VHK22" s="26"/>
      <c r="VHL22" s="26"/>
      <c r="VHM22" s="26"/>
      <c r="VHN22" s="26"/>
      <c r="VHO22" s="26"/>
      <c r="VHP22" s="26"/>
      <c r="VHQ22" s="26"/>
      <c r="VHR22" s="26"/>
      <c r="VHS22" s="26"/>
      <c r="VHT22" s="26"/>
      <c r="VHU22" s="26"/>
      <c r="VHV22" s="26"/>
      <c r="VHW22" s="26"/>
      <c r="VHX22" s="26"/>
      <c r="VHY22" s="26"/>
      <c r="VHZ22" s="26"/>
      <c r="VIA22" s="26"/>
      <c r="VIB22" s="26"/>
      <c r="VIC22" s="26"/>
      <c r="VID22" s="26"/>
      <c r="VIE22" s="26"/>
      <c r="VIF22" s="26"/>
      <c r="VIG22" s="26"/>
      <c r="VIH22" s="26"/>
      <c r="VII22" s="26"/>
      <c r="VIJ22" s="26"/>
      <c r="VIK22" s="26"/>
      <c r="VIL22" s="26"/>
      <c r="VIM22" s="26"/>
      <c r="VIN22" s="26"/>
      <c r="VIO22" s="26"/>
      <c r="VIP22" s="26"/>
      <c r="VIQ22" s="26"/>
      <c r="VIR22" s="26"/>
      <c r="VIS22" s="26"/>
      <c r="VIT22" s="26"/>
      <c r="VIU22" s="26"/>
      <c r="VIV22" s="26"/>
      <c r="VIW22" s="26"/>
      <c r="VIX22" s="26"/>
      <c r="VIY22" s="26"/>
      <c r="VIZ22" s="26"/>
      <c r="VJA22" s="26"/>
      <c r="VJB22" s="26"/>
      <c r="VJC22" s="26"/>
      <c r="VJD22" s="26"/>
      <c r="VJE22" s="26"/>
      <c r="VJF22" s="26"/>
      <c r="VJG22" s="26"/>
      <c r="VJH22" s="26"/>
      <c r="VJI22" s="26"/>
      <c r="VJJ22" s="26"/>
      <c r="VJK22" s="26"/>
      <c r="VJL22" s="26"/>
      <c r="VJM22" s="26"/>
      <c r="VJN22" s="26"/>
      <c r="VJO22" s="26"/>
      <c r="VJP22" s="26"/>
      <c r="VJQ22" s="26"/>
      <c r="VJR22" s="26"/>
      <c r="VJS22" s="26"/>
      <c r="VJT22" s="26"/>
      <c r="VJU22" s="26"/>
      <c r="VJV22" s="26"/>
      <c r="VJW22" s="26"/>
      <c r="VJX22" s="26"/>
      <c r="VJY22" s="26"/>
      <c r="VJZ22" s="26"/>
      <c r="VKA22" s="26"/>
      <c r="VKB22" s="26"/>
      <c r="VKC22" s="26"/>
      <c r="VKD22" s="26"/>
      <c r="VKE22" s="26"/>
      <c r="VKF22" s="26"/>
      <c r="VKG22" s="26"/>
      <c r="VKH22" s="26"/>
      <c r="VKI22" s="26"/>
      <c r="VKJ22" s="26"/>
      <c r="VKK22" s="26"/>
      <c r="VKL22" s="26"/>
      <c r="VKM22" s="26"/>
      <c r="VKN22" s="26"/>
      <c r="VKO22" s="26"/>
      <c r="VKP22" s="26"/>
      <c r="VKQ22" s="26"/>
      <c r="VKR22" s="26"/>
      <c r="VKS22" s="26"/>
      <c r="VKT22" s="26"/>
      <c r="VKU22" s="26"/>
      <c r="VKV22" s="26"/>
      <c r="VKW22" s="26"/>
      <c r="VKX22" s="26"/>
      <c r="VKY22" s="26"/>
      <c r="VKZ22" s="26"/>
      <c r="VLA22" s="26"/>
      <c r="VLB22" s="26"/>
      <c r="VLC22" s="26"/>
      <c r="VLD22" s="26"/>
      <c r="VLE22" s="26"/>
      <c r="VLF22" s="26"/>
      <c r="VLG22" s="26"/>
      <c r="VLH22" s="26"/>
      <c r="VLI22" s="26"/>
      <c r="VLJ22" s="26"/>
      <c r="VLK22" s="26"/>
      <c r="VLL22" s="26"/>
      <c r="VLM22" s="26"/>
      <c r="VLN22" s="26"/>
      <c r="VLO22" s="26"/>
      <c r="VLP22" s="26"/>
      <c r="VLQ22" s="26"/>
      <c r="VLR22" s="26"/>
      <c r="VLS22" s="26"/>
      <c r="VLT22" s="26"/>
      <c r="VLU22" s="26"/>
      <c r="VLV22" s="26"/>
      <c r="VLW22" s="26"/>
      <c r="VLX22" s="26"/>
      <c r="VLY22" s="26"/>
      <c r="VLZ22" s="26"/>
      <c r="VMA22" s="26"/>
      <c r="VMB22" s="26"/>
      <c r="VMC22" s="26"/>
      <c r="VMD22" s="26"/>
      <c r="VME22" s="26"/>
      <c r="VMF22" s="26"/>
      <c r="VMG22" s="26"/>
      <c r="VMH22" s="26"/>
      <c r="VMI22" s="26"/>
      <c r="VMJ22" s="26"/>
      <c r="VMK22" s="26"/>
      <c r="VML22" s="26"/>
      <c r="VMM22" s="26"/>
      <c r="VMN22" s="26"/>
      <c r="VMO22" s="26"/>
      <c r="VMP22" s="26"/>
      <c r="VMQ22" s="26"/>
      <c r="VMR22" s="26"/>
      <c r="VMS22" s="26"/>
      <c r="VMT22" s="26"/>
      <c r="VMU22" s="26"/>
      <c r="VMV22" s="26"/>
      <c r="VMW22" s="26"/>
      <c r="VMX22" s="26"/>
      <c r="VMY22" s="26"/>
      <c r="VMZ22" s="26"/>
      <c r="VNA22" s="26"/>
      <c r="VNB22" s="26"/>
      <c r="VNC22" s="26"/>
      <c r="VND22" s="26"/>
      <c r="VNE22" s="26"/>
      <c r="VNF22" s="26"/>
      <c r="VNG22" s="26"/>
      <c r="VNH22" s="26"/>
      <c r="VNI22" s="26"/>
      <c r="VNJ22" s="26"/>
      <c r="VNK22" s="26"/>
      <c r="VNL22" s="26"/>
      <c r="VNM22" s="26"/>
      <c r="VNN22" s="26"/>
      <c r="VNO22" s="26"/>
      <c r="VNP22" s="26"/>
      <c r="VNQ22" s="26"/>
      <c r="VNR22" s="26"/>
      <c r="VNS22" s="26"/>
      <c r="VNT22" s="26"/>
      <c r="VNU22" s="26"/>
      <c r="VNV22" s="26"/>
      <c r="VNW22" s="26"/>
      <c r="VNX22" s="26"/>
      <c r="VNY22" s="26"/>
      <c r="VNZ22" s="26"/>
      <c r="VOA22" s="26"/>
      <c r="VOB22" s="26"/>
      <c r="VOC22" s="26"/>
      <c r="VOD22" s="26"/>
      <c r="VOE22" s="26"/>
      <c r="VOF22" s="26"/>
      <c r="VOG22" s="26"/>
      <c r="VOH22" s="26"/>
      <c r="VOI22" s="26"/>
      <c r="VOJ22" s="26"/>
      <c r="VOK22" s="26"/>
      <c r="VOL22" s="26"/>
      <c r="VOM22" s="26"/>
      <c r="VON22" s="26"/>
      <c r="VOO22" s="26"/>
      <c r="VOP22" s="26"/>
      <c r="VOQ22" s="26"/>
      <c r="VOR22" s="26"/>
      <c r="VOS22" s="26"/>
      <c r="VOT22" s="26"/>
      <c r="VOU22" s="26"/>
      <c r="VOV22" s="26"/>
      <c r="VOW22" s="26"/>
      <c r="VOX22" s="26"/>
      <c r="VOY22" s="26"/>
      <c r="VOZ22" s="26"/>
      <c r="VPA22" s="26"/>
      <c r="VPB22" s="26"/>
      <c r="VPC22" s="26"/>
      <c r="VPD22" s="26"/>
      <c r="VPE22" s="26"/>
      <c r="VPF22" s="26"/>
      <c r="VPG22" s="26"/>
      <c r="VPH22" s="26"/>
      <c r="VPI22" s="26"/>
      <c r="VPJ22" s="26"/>
      <c r="VPK22" s="26"/>
      <c r="VPL22" s="26"/>
      <c r="VPM22" s="26"/>
      <c r="VPN22" s="26"/>
      <c r="VPO22" s="26"/>
      <c r="VPP22" s="26"/>
      <c r="VPQ22" s="26"/>
      <c r="VPR22" s="26"/>
      <c r="VPS22" s="26"/>
      <c r="VPT22" s="26"/>
      <c r="VPU22" s="26"/>
      <c r="VPV22" s="26"/>
      <c r="VPW22" s="26"/>
      <c r="VPX22" s="26"/>
      <c r="VPY22" s="26"/>
      <c r="VPZ22" s="26"/>
      <c r="VQA22" s="26"/>
      <c r="VQB22" s="26"/>
      <c r="VQC22" s="26"/>
      <c r="VQD22" s="26"/>
      <c r="VQE22" s="26"/>
      <c r="VQF22" s="26"/>
      <c r="VQG22" s="26"/>
      <c r="VQH22" s="26"/>
      <c r="VQI22" s="26"/>
      <c r="VQJ22" s="26"/>
      <c r="VQK22" s="26"/>
      <c r="VQL22" s="26"/>
      <c r="VQM22" s="26"/>
      <c r="VQN22" s="26"/>
      <c r="VQO22" s="26"/>
      <c r="VQP22" s="26"/>
      <c r="VQQ22" s="26"/>
      <c r="VQR22" s="26"/>
      <c r="VQS22" s="26"/>
      <c r="VQT22" s="26"/>
      <c r="VQU22" s="26"/>
      <c r="VQV22" s="26"/>
      <c r="VQW22" s="26"/>
      <c r="VQX22" s="26"/>
      <c r="VQY22" s="26"/>
      <c r="VQZ22" s="26"/>
      <c r="VRA22" s="26"/>
      <c r="VRB22" s="26"/>
      <c r="VRC22" s="26"/>
      <c r="VRD22" s="26"/>
      <c r="VRE22" s="26"/>
      <c r="VRF22" s="26"/>
      <c r="VRG22" s="26"/>
      <c r="VRH22" s="26"/>
      <c r="VRI22" s="26"/>
      <c r="VRJ22" s="26"/>
      <c r="VRK22" s="26"/>
      <c r="VRL22" s="26"/>
      <c r="VRM22" s="26"/>
      <c r="VRN22" s="26"/>
      <c r="VRO22" s="26"/>
      <c r="VRP22" s="26"/>
      <c r="VRQ22" s="26"/>
      <c r="VRR22" s="26"/>
      <c r="VRS22" s="26"/>
      <c r="VRT22" s="26"/>
      <c r="VRU22" s="26"/>
      <c r="VRV22" s="26"/>
      <c r="VRW22" s="26"/>
      <c r="VRX22" s="26"/>
      <c r="VRY22" s="26"/>
      <c r="VRZ22" s="26"/>
      <c r="VSA22" s="26"/>
      <c r="VSB22" s="26"/>
      <c r="VSC22" s="26"/>
      <c r="VSD22" s="26"/>
      <c r="VSE22" s="26"/>
      <c r="VSF22" s="26"/>
      <c r="VSG22" s="26"/>
      <c r="VSH22" s="26"/>
      <c r="VSI22" s="26"/>
      <c r="VSJ22" s="26"/>
      <c r="VSK22" s="26"/>
      <c r="VSL22" s="26"/>
      <c r="VSM22" s="26"/>
      <c r="VSN22" s="26"/>
      <c r="VSO22" s="26"/>
      <c r="VSP22" s="26"/>
      <c r="VSQ22" s="26"/>
      <c r="VSR22" s="26"/>
      <c r="VSS22" s="26"/>
      <c r="VST22" s="26"/>
      <c r="VSU22" s="26"/>
      <c r="VSV22" s="26"/>
      <c r="VSW22" s="26"/>
      <c r="VSX22" s="26"/>
      <c r="VSY22" s="26"/>
      <c r="VSZ22" s="26"/>
      <c r="VTA22" s="26"/>
      <c r="VTB22" s="26"/>
      <c r="VTC22" s="26"/>
      <c r="VTD22" s="26"/>
      <c r="VTE22" s="26"/>
      <c r="VTF22" s="26"/>
      <c r="VTG22" s="26"/>
      <c r="VTH22" s="26"/>
      <c r="VTI22" s="26"/>
      <c r="VTJ22" s="26"/>
      <c r="VTK22" s="26"/>
      <c r="VTL22" s="26"/>
      <c r="VTM22" s="26"/>
      <c r="VTN22" s="26"/>
      <c r="VTO22" s="26"/>
      <c r="VTP22" s="26"/>
      <c r="VTQ22" s="26"/>
      <c r="VTR22" s="26"/>
      <c r="VTS22" s="26"/>
      <c r="VTT22" s="26"/>
      <c r="VTU22" s="26"/>
      <c r="VTV22" s="26"/>
      <c r="VTW22" s="26"/>
      <c r="VTX22" s="26"/>
      <c r="VTY22" s="26"/>
      <c r="VTZ22" s="26"/>
      <c r="VUA22" s="26"/>
      <c r="VUB22" s="26"/>
      <c r="VUC22" s="26"/>
      <c r="VUD22" s="26"/>
      <c r="VUE22" s="26"/>
      <c r="VUF22" s="26"/>
      <c r="VUG22" s="26"/>
      <c r="VUH22" s="26"/>
      <c r="VUI22" s="26"/>
      <c r="VUJ22" s="26"/>
      <c r="VUK22" s="26"/>
      <c r="VUL22" s="26"/>
      <c r="VUM22" s="26"/>
      <c r="VUN22" s="26"/>
      <c r="VUO22" s="26"/>
      <c r="VUP22" s="26"/>
      <c r="VUQ22" s="26"/>
      <c r="VUR22" s="26"/>
      <c r="VUS22" s="26"/>
      <c r="VUT22" s="26"/>
      <c r="VUU22" s="26"/>
      <c r="VUV22" s="26"/>
      <c r="VUW22" s="26"/>
      <c r="VUX22" s="26"/>
      <c r="VUY22" s="26"/>
      <c r="VUZ22" s="26"/>
      <c r="VVA22" s="26"/>
      <c r="VVB22" s="26"/>
      <c r="VVC22" s="26"/>
      <c r="VVD22" s="26"/>
      <c r="VVE22" s="26"/>
      <c r="VVF22" s="26"/>
      <c r="VVG22" s="26"/>
      <c r="VVH22" s="26"/>
      <c r="VVI22" s="26"/>
      <c r="VVJ22" s="26"/>
      <c r="VVK22" s="26"/>
      <c r="VVL22" s="26"/>
      <c r="VVM22" s="26"/>
      <c r="VVN22" s="26"/>
      <c r="VVO22" s="26"/>
      <c r="VVP22" s="26"/>
      <c r="VVQ22" s="26"/>
      <c r="VVR22" s="26"/>
      <c r="VVS22" s="26"/>
      <c r="VVT22" s="26"/>
      <c r="VVU22" s="26"/>
      <c r="VVV22" s="26"/>
      <c r="VVW22" s="26"/>
      <c r="VVX22" s="26"/>
      <c r="VVY22" s="26"/>
      <c r="VVZ22" s="26"/>
      <c r="VWA22" s="26"/>
      <c r="VWB22" s="26"/>
      <c r="VWC22" s="26"/>
      <c r="VWD22" s="26"/>
      <c r="VWE22" s="26"/>
      <c r="VWF22" s="26"/>
      <c r="VWG22" s="26"/>
      <c r="VWH22" s="26"/>
      <c r="VWI22" s="26"/>
      <c r="VWJ22" s="26"/>
      <c r="VWK22" s="26"/>
      <c r="VWL22" s="26"/>
      <c r="VWM22" s="26"/>
      <c r="VWN22" s="26"/>
      <c r="VWO22" s="26"/>
      <c r="VWP22" s="26"/>
      <c r="VWQ22" s="26"/>
      <c r="VWR22" s="26"/>
      <c r="VWS22" s="26"/>
      <c r="VWT22" s="26"/>
      <c r="VWU22" s="26"/>
      <c r="VWV22" s="26"/>
      <c r="VWW22" s="26"/>
      <c r="VWX22" s="26"/>
      <c r="VWY22" s="26"/>
      <c r="VWZ22" s="26"/>
      <c r="VXA22" s="26"/>
      <c r="VXB22" s="26"/>
      <c r="VXC22" s="26"/>
      <c r="VXD22" s="26"/>
      <c r="VXE22" s="26"/>
      <c r="VXF22" s="26"/>
      <c r="VXG22" s="26"/>
      <c r="VXH22" s="26"/>
      <c r="VXI22" s="26"/>
      <c r="VXJ22" s="26"/>
      <c r="VXK22" s="26"/>
      <c r="VXL22" s="26"/>
      <c r="VXM22" s="26"/>
      <c r="VXN22" s="26"/>
      <c r="VXO22" s="26"/>
      <c r="VXP22" s="26"/>
      <c r="VXQ22" s="26"/>
      <c r="VXR22" s="26"/>
      <c r="VXS22" s="26"/>
      <c r="VXT22" s="26"/>
      <c r="VXU22" s="26"/>
      <c r="VXV22" s="26"/>
      <c r="VXW22" s="26"/>
      <c r="VXX22" s="26"/>
      <c r="VXY22" s="26"/>
      <c r="VXZ22" s="26"/>
      <c r="VYA22" s="26"/>
      <c r="VYB22" s="26"/>
      <c r="VYC22" s="26"/>
      <c r="VYD22" s="26"/>
      <c r="VYE22" s="26"/>
      <c r="VYF22" s="26"/>
      <c r="VYG22" s="26"/>
      <c r="VYH22" s="26"/>
      <c r="VYI22" s="26"/>
      <c r="VYJ22" s="26"/>
      <c r="VYK22" s="26"/>
      <c r="VYL22" s="26"/>
      <c r="VYM22" s="26"/>
      <c r="VYN22" s="26"/>
      <c r="VYO22" s="26"/>
      <c r="VYP22" s="26"/>
      <c r="VYQ22" s="26"/>
      <c r="VYR22" s="26"/>
      <c r="VYS22" s="26"/>
      <c r="VYT22" s="26"/>
      <c r="VYU22" s="26"/>
      <c r="VYV22" s="26"/>
      <c r="VYW22" s="26"/>
      <c r="VYX22" s="26"/>
      <c r="VYY22" s="26"/>
      <c r="VYZ22" s="26"/>
      <c r="VZA22" s="26"/>
      <c r="VZB22" s="26"/>
      <c r="VZC22" s="26"/>
      <c r="VZD22" s="26"/>
      <c r="VZE22" s="26"/>
      <c r="VZF22" s="26"/>
      <c r="VZG22" s="26"/>
      <c r="VZH22" s="26"/>
      <c r="VZI22" s="26"/>
      <c r="VZJ22" s="26"/>
      <c r="VZK22" s="26"/>
      <c r="VZL22" s="26"/>
      <c r="VZM22" s="26"/>
      <c r="VZN22" s="26"/>
      <c r="VZO22" s="26"/>
      <c r="VZP22" s="26"/>
      <c r="VZQ22" s="26"/>
      <c r="VZR22" s="26"/>
      <c r="VZS22" s="26"/>
      <c r="VZT22" s="26"/>
      <c r="VZU22" s="26"/>
      <c r="VZV22" s="26"/>
      <c r="VZW22" s="26"/>
      <c r="VZX22" s="26"/>
      <c r="VZY22" s="26"/>
      <c r="VZZ22" s="26"/>
      <c r="WAA22" s="26"/>
      <c r="WAB22" s="26"/>
      <c r="WAC22" s="26"/>
      <c r="WAD22" s="26"/>
      <c r="WAE22" s="26"/>
      <c r="WAF22" s="26"/>
      <c r="WAG22" s="26"/>
      <c r="WAH22" s="26"/>
      <c r="WAI22" s="26"/>
      <c r="WAJ22" s="26"/>
      <c r="WAK22" s="26"/>
      <c r="WAL22" s="26"/>
      <c r="WAM22" s="26"/>
      <c r="WAN22" s="26"/>
      <c r="WAO22" s="26"/>
      <c r="WAP22" s="26"/>
      <c r="WAQ22" s="26"/>
      <c r="WAR22" s="26"/>
      <c r="WAS22" s="26"/>
      <c r="WAT22" s="26"/>
      <c r="WAU22" s="26"/>
      <c r="WAV22" s="26"/>
      <c r="WAW22" s="26"/>
      <c r="WAX22" s="26"/>
      <c r="WAY22" s="26"/>
      <c r="WAZ22" s="26"/>
      <c r="WBA22" s="26"/>
      <c r="WBB22" s="26"/>
      <c r="WBC22" s="26"/>
      <c r="WBD22" s="26"/>
      <c r="WBE22" s="26"/>
      <c r="WBF22" s="26"/>
      <c r="WBG22" s="26"/>
      <c r="WBH22" s="26"/>
      <c r="WBI22" s="26"/>
      <c r="WBJ22" s="26"/>
      <c r="WBK22" s="26"/>
      <c r="WBL22" s="26"/>
      <c r="WBM22" s="26"/>
      <c r="WBN22" s="26"/>
      <c r="WBO22" s="26"/>
      <c r="WBP22" s="26"/>
      <c r="WBQ22" s="26"/>
      <c r="WBR22" s="26"/>
      <c r="WBS22" s="26"/>
      <c r="WBT22" s="26"/>
      <c r="WBU22" s="26"/>
      <c r="WBV22" s="26"/>
      <c r="WBW22" s="26"/>
      <c r="WBX22" s="26"/>
      <c r="WBY22" s="26"/>
      <c r="WBZ22" s="26"/>
      <c r="WCA22" s="26"/>
      <c r="WCB22" s="26"/>
      <c r="WCC22" s="26"/>
      <c r="WCD22" s="26"/>
      <c r="WCE22" s="26"/>
      <c r="WCF22" s="26"/>
      <c r="WCG22" s="26"/>
      <c r="WCH22" s="26"/>
      <c r="WCI22" s="26"/>
      <c r="WCJ22" s="26"/>
      <c r="WCK22" s="26"/>
      <c r="WCL22" s="26"/>
      <c r="WCM22" s="26"/>
      <c r="WCN22" s="26"/>
      <c r="WCO22" s="26"/>
      <c r="WCP22" s="26"/>
      <c r="WCQ22" s="26"/>
      <c r="WCR22" s="26"/>
      <c r="WCS22" s="26"/>
      <c r="WCT22" s="26"/>
      <c r="WCU22" s="26"/>
      <c r="WCV22" s="26"/>
      <c r="WCW22" s="26"/>
      <c r="WCX22" s="26"/>
      <c r="WCY22" s="26"/>
      <c r="WCZ22" s="26"/>
      <c r="WDA22" s="26"/>
      <c r="WDB22" s="26"/>
      <c r="WDC22" s="26"/>
      <c r="WDD22" s="26"/>
      <c r="WDE22" s="26"/>
      <c r="WDF22" s="26"/>
      <c r="WDG22" s="26"/>
      <c r="WDH22" s="26"/>
      <c r="WDI22" s="26"/>
      <c r="WDJ22" s="26"/>
      <c r="WDK22" s="26"/>
      <c r="WDL22" s="26"/>
      <c r="WDM22" s="26"/>
      <c r="WDN22" s="26"/>
      <c r="WDO22" s="26"/>
      <c r="WDP22" s="26"/>
      <c r="WDQ22" s="26"/>
      <c r="WDR22" s="26"/>
      <c r="WDS22" s="26"/>
      <c r="WDT22" s="26"/>
      <c r="WDU22" s="26"/>
      <c r="WDV22" s="26"/>
      <c r="WDW22" s="26"/>
      <c r="WDX22" s="26"/>
      <c r="WDY22" s="26"/>
      <c r="WDZ22" s="26"/>
      <c r="WEA22" s="26"/>
      <c r="WEB22" s="26"/>
      <c r="WEC22" s="26"/>
      <c r="WED22" s="26"/>
      <c r="WEE22" s="26"/>
      <c r="WEF22" s="26"/>
      <c r="WEG22" s="26"/>
      <c r="WEH22" s="26"/>
      <c r="WEI22" s="26"/>
      <c r="WEJ22" s="26"/>
      <c r="WEK22" s="26"/>
      <c r="WEL22" s="26"/>
      <c r="WEM22" s="26"/>
      <c r="WEN22" s="26"/>
      <c r="WEO22" s="26"/>
      <c r="WEP22" s="26"/>
      <c r="WEQ22" s="26"/>
      <c r="WER22" s="26"/>
      <c r="WES22" s="26"/>
      <c r="WET22" s="26"/>
      <c r="WEU22" s="26"/>
      <c r="WEV22" s="26"/>
      <c r="WEW22" s="26"/>
      <c r="WEX22" s="26"/>
      <c r="WEY22" s="26"/>
      <c r="WEZ22" s="26"/>
      <c r="WFA22" s="26"/>
      <c r="WFB22" s="26"/>
      <c r="WFC22" s="26"/>
      <c r="WFD22" s="26"/>
      <c r="WFE22" s="26"/>
      <c r="WFF22" s="26"/>
      <c r="WFG22" s="26"/>
      <c r="WFH22" s="26"/>
      <c r="WFI22" s="26"/>
      <c r="WFJ22" s="26"/>
      <c r="WFK22" s="26"/>
      <c r="WFL22" s="26"/>
      <c r="WFM22" s="26"/>
      <c r="WFN22" s="26"/>
      <c r="WFO22" s="26"/>
      <c r="WFP22" s="26"/>
      <c r="WFQ22" s="26"/>
      <c r="WFR22" s="26"/>
      <c r="WFS22" s="26"/>
      <c r="WFT22" s="26"/>
      <c r="WFU22" s="26"/>
      <c r="WFV22" s="26"/>
      <c r="WFW22" s="26"/>
      <c r="WFX22" s="26"/>
      <c r="WFY22" s="26"/>
      <c r="WFZ22" s="26"/>
      <c r="WGA22" s="26"/>
      <c r="WGB22" s="26"/>
      <c r="WGC22" s="26"/>
      <c r="WGD22" s="26"/>
      <c r="WGE22" s="26"/>
      <c r="WGF22" s="26"/>
      <c r="WGG22" s="26"/>
      <c r="WGH22" s="26"/>
      <c r="WGI22" s="26"/>
      <c r="WGJ22" s="26"/>
      <c r="WGK22" s="26"/>
      <c r="WGL22" s="26"/>
      <c r="WGM22" s="26"/>
      <c r="WGN22" s="26"/>
      <c r="WGO22" s="26"/>
      <c r="WGP22" s="26"/>
      <c r="WGQ22" s="26"/>
      <c r="WGR22" s="26"/>
      <c r="WGS22" s="26"/>
      <c r="WGT22" s="26"/>
      <c r="WGU22" s="26"/>
      <c r="WGV22" s="26"/>
      <c r="WGW22" s="26"/>
      <c r="WGX22" s="26"/>
      <c r="WGY22" s="26"/>
      <c r="WGZ22" s="26"/>
      <c r="WHA22" s="26"/>
      <c r="WHB22" s="26"/>
      <c r="WHC22" s="26"/>
      <c r="WHD22" s="26"/>
      <c r="WHE22" s="26"/>
      <c r="WHF22" s="26"/>
      <c r="WHG22" s="26"/>
      <c r="WHH22" s="26"/>
      <c r="WHI22" s="26"/>
      <c r="WHJ22" s="26"/>
      <c r="WHK22" s="26"/>
      <c r="WHL22" s="26"/>
      <c r="WHM22" s="26"/>
      <c r="WHN22" s="26"/>
      <c r="WHO22" s="26"/>
      <c r="WHP22" s="26"/>
      <c r="WHQ22" s="26"/>
      <c r="WHR22" s="26"/>
      <c r="WHS22" s="26"/>
      <c r="WHT22" s="26"/>
      <c r="WHU22" s="26"/>
      <c r="WHV22" s="26"/>
      <c r="WHW22" s="26"/>
      <c r="WHX22" s="26"/>
      <c r="WHY22" s="26"/>
      <c r="WHZ22" s="26"/>
      <c r="WIA22" s="26"/>
      <c r="WIB22" s="26"/>
      <c r="WIC22" s="26"/>
      <c r="WID22" s="26"/>
      <c r="WIE22" s="26"/>
      <c r="WIF22" s="26"/>
      <c r="WIG22" s="26"/>
      <c r="WIH22" s="26"/>
      <c r="WII22" s="26"/>
      <c r="WIJ22" s="26"/>
      <c r="WIK22" s="26"/>
      <c r="WIL22" s="26"/>
      <c r="WIM22" s="26"/>
      <c r="WIN22" s="26"/>
      <c r="WIO22" s="26"/>
      <c r="WIP22" s="26"/>
      <c r="WIQ22" s="26"/>
      <c r="WIR22" s="26"/>
      <c r="WIS22" s="26"/>
      <c r="WIT22" s="26"/>
      <c r="WIU22" s="26"/>
      <c r="WIV22" s="26"/>
      <c r="WIW22" s="26"/>
      <c r="WIX22" s="26"/>
      <c r="WIY22" s="26"/>
      <c r="WIZ22" s="26"/>
      <c r="WJA22" s="26"/>
      <c r="WJB22" s="26"/>
      <c r="WJC22" s="26"/>
      <c r="WJD22" s="26"/>
      <c r="WJE22" s="26"/>
      <c r="WJF22" s="26"/>
      <c r="WJG22" s="26"/>
      <c r="WJH22" s="26"/>
      <c r="WJI22" s="26"/>
      <c r="WJJ22" s="26"/>
      <c r="WJK22" s="26"/>
      <c r="WJL22" s="26"/>
      <c r="WJM22" s="26"/>
      <c r="WJN22" s="26"/>
      <c r="WJO22" s="26"/>
      <c r="WJP22" s="26"/>
      <c r="WJQ22" s="26"/>
      <c r="WJR22" s="26"/>
      <c r="WJS22" s="26"/>
      <c r="WJT22" s="26"/>
      <c r="WJU22" s="26"/>
      <c r="WJV22" s="26"/>
      <c r="WJW22" s="26"/>
      <c r="WJX22" s="26"/>
      <c r="WJY22" s="26"/>
      <c r="WJZ22" s="26"/>
      <c r="WKA22" s="26"/>
      <c r="WKB22" s="26"/>
      <c r="WKC22" s="26"/>
      <c r="WKD22" s="26"/>
      <c r="WKE22" s="26"/>
      <c r="WKF22" s="26"/>
      <c r="WKG22" s="26"/>
      <c r="WKH22" s="26"/>
      <c r="WKI22" s="26"/>
      <c r="WKJ22" s="26"/>
      <c r="WKK22" s="26"/>
      <c r="WKL22" s="26"/>
      <c r="WKM22" s="26"/>
      <c r="WKN22" s="26"/>
      <c r="WKO22" s="26"/>
      <c r="WKP22" s="26"/>
      <c r="WKQ22" s="26"/>
      <c r="WKR22" s="26"/>
      <c r="WKS22" s="26"/>
      <c r="WKT22" s="26"/>
      <c r="WKU22" s="26"/>
      <c r="WKV22" s="26"/>
      <c r="WKW22" s="26"/>
      <c r="WKX22" s="26"/>
      <c r="WKY22" s="26"/>
      <c r="WKZ22" s="26"/>
      <c r="WLA22" s="26"/>
      <c r="WLB22" s="26"/>
      <c r="WLC22" s="26"/>
      <c r="WLD22" s="26"/>
      <c r="WLE22" s="26"/>
      <c r="WLF22" s="26"/>
      <c r="WLG22" s="26"/>
      <c r="WLH22" s="26"/>
      <c r="WLI22" s="26"/>
      <c r="WLJ22" s="26"/>
      <c r="WLK22" s="26"/>
      <c r="WLL22" s="26"/>
      <c r="WLM22" s="26"/>
      <c r="WLN22" s="26"/>
      <c r="WLO22" s="26"/>
      <c r="WLP22" s="26"/>
      <c r="WLQ22" s="26"/>
      <c r="WLR22" s="26"/>
      <c r="WLS22" s="26"/>
      <c r="WLT22" s="26"/>
      <c r="WLU22" s="26"/>
      <c r="WLV22" s="26"/>
      <c r="WLW22" s="26"/>
      <c r="WLX22" s="26"/>
      <c r="WLY22" s="26"/>
      <c r="WLZ22" s="26"/>
      <c r="WMA22" s="26"/>
      <c r="WMB22" s="26"/>
      <c r="WMC22" s="26"/>
      <c r="WMD22" s="26"/>
      <c r="WME22" s="26"/>
      <c r="WMF22" s="26"/>
      <c r="WMG22" s="26"/>
      <c r="WMH22" s="26"/>
      <c r="WMI22" s="26"/>
      <c r="WMJ22" s="26"/>
      <c r="WMK22" s="26"/>
      <c r="WML22" s="26"/>
      <c r="WMM22" s="26"/>
      <c r="WMN22" s="26"/>
      <c r="WMO22" s="26"/>
      <c r="WMP22" s="26"/>
      <c r="WMQ22" s="26"/>
      <c r="WMR22" s="26"/>
      <c r="WMS22" s="26"/>
      <c r="WMT22" s="26"/>
      <c r="WMU22" s="26"/>
      <c r="WMV22" s="26"/>
      <c r="WMW22" s="26"/>
      <c r="WMX22" s="26"/>
      <c r="WMY22" s="26"/>
      <c r="WMZ22" s="26"/>
      <c r="WNA22" s="26"/>
      <c r="WNB22" s="26"/>
      <c r="WNC22" s="26"/>
      <c r="WND22" s="26"/>
      <c r="WNE22" s="26"/>
      <c r="WNF22" s="26"/>
      <c r="WNG22" s="26"/>
      <c r="WNH22" s="26"/>
      <c r="WNI22" s="26"/>
      <c r="WNJ22" s="26"/>
      <c r="WNK22" s="26"/>
      <c r="WNL22" s="26"/>
      <c r="WNM22" s="26"/>
      <c r="WNN22" s="26"/>
      <c r="WNO22" s="26"/>
      <c r="WNP22" s="26"/>
      <c r="WNQ22" s="26"/>
      <c r="WNR22" s="26"/>
      <c r="WNS22" s="26"/>
      <c r="WNT22" s="26"/>
      <c r="WNU22" s="26"/>
      <c r="WNV22" s="26"/>
      <c r="WNW22" s="26"/>
      <c r="WNX22" s="26"/>
      <c r="WNY22" s="26"/>
      <c r="WNZ22" s="26"/>
      <c r="WOA22" s="26"/>
      <c r="WOB22" s="26"/>
      <c r="WOC22" s="26"/>
      <c r="WOD22" s="26"/>
      <c r="WOE22" s="26"/>
      <c r="WOF22" s="26"/>
      <c r="WOG22" s="26"/>
      <c r="WOH22" s="26"/>
      <c r="WOI22" s="26"/>
      <c r="WOJ22" s="26"/>
      <c r="WOK22" s="26"/>
      <c r="WOL22" s="26"/>
      <c r="WOM22" s="26"/>
      <c r="WON22" s="26"/>
      <c r="WOO22" s="26"/>
      <c r="WOP22" s="26"/>
      <c r="WOQ22" s="26"/>
      <c r="WOR22" s="26"/>
      <c r="WOS22" s="26"/>
      <c r="WOT22" s="26"/>
      <c r="WOU22" s="26"/>
      <c r="WOV22" s="26"/>
      <c r="WOW22" s="26"/>
      <c r="WOX22" s="26"/>
      <c r="WOY22" s="26"/>
      <c r="WOZ22" s="26"/>
      <c r="WPA22" s="26"/>
      <c r="WPB22" s="26"/>
      <c r="WPC22" s="26"/>
      <c r="WPD22" s="26"/>
      <c r="WPE22" s="26"/>
      <c r="WPF22" s="26"/>
      <c r="WPG22" s="26"/>
      <c r="WPH22" s="26"/>
      <c r="WPI22" s="26"/>
      <c r="WPJ22" s="26"/>
      <c r="WPK22" s="26"/>
      <c r="WPL22" s="26"/>
      <c r="WPM22" s="26"/>
      <c r="WPN22" s="26"/>
      <c r="WPO22" s="26"/>
      <c r="WPP22" s="26"/>
      <c r="WPQ22" s="26"/>
      <c r="WPR22" s="26"/>
      <c r="WPS22" s="26"/>
      <c r="WPT22" s="26"/>
      <c r="WPU22" s="26"/>
      <c r="WPV22" s="26"/>
      <c r="WPW22" s="26"/>
      <c r="WPX22" s="26"/>
      <c r="WPY22" s="26"/>
      <c r="WPZ22" s="26"/>
      <c r="WQA22" s="26"/>
      <c r="WQB22" s="26"/>
      <c r="WQC22" s="26"/>
      <c r="WQD22" s="26"/>
      <c r="WQE22" s="26"/>
      <c r="WQF22" s="26"/>
      <c r="WQG22" s="26"/>
      <c r="WQH22" s="26"/>
      <c r="WQI22" s="26"/>
      <c r="WQJ22" s="26"/>
      <c r="WQK22" s="26"/>
      <c r="WQL22" s="26"/>
      <c r="WQM22" s="26"/>
      <c r="WQN22" s="26"/>
      <c r="WQO22" s="26"/>
      <c r="WQP22" s="26"/>
      <c r="WQQ22" s="26"/>
      <c r="WQR22" s="26"/>
      <c r="WQS22" s="26"/>
      <c r="WQT22" s="26"/>
      <c r="WQU22" s="26"/>
      <c r="WQV22" s="26"/>
      <c r="WQW22" s="26"/>
      <c r="WQX22" s="26"/>
      <c r="WQY22" s="26"/>
      <c r="WQZ22" s="26"/>
      <c r="WRA22" s="26"/>
      <c r="WRB22" s="26"/>
      <c r="WRC22" s="26"/>
      <c r="WRD22" s="26"/>
      <c r="WRE22" s="26"/>
      <c r="WRF22" s="26"/>
      <c r="WRG22" s="26"/>
      <c r="WRH22" s="26"/>
      <c r="WRI22" s="26"/>
      <c r="WRJ22" s="26"/>
      <c r="WRK22" s="26"/>
      <c r="WRL22" s="26"/>
      <c r="WRM22" s="26"/>
      <c r="WRN22" s="26"/>
      <c r="WRO22" s="26"/>
      <c r="WRP22" s="26"/>
      <c r="WRQ22" s="26"/>
      <c r="WRR22" s="26"/>
      <c r="WRS22" s="26"/>
      <c r="WRT22" s="26"/>
      <c r="WRU22" s="26"/>
      <c r="WRV22" s="26"/>
      <c r="WRW22" s="26"/>
      <c r="WRX22" s="26"/>
      <c r="WRY22" s="26"/>
      <c r="WRZ22" s="26"/>
      <c r="WSA22" s="26"/>
      <c r="WSB22" s="26"/>
      <c r="WSC22" s="26"/>
      <c r="WSD22" s="26"/>
      <c r="WSE22" s="26"/>
      <c r="WSF22" s="26"/>
      <c r="WSG22" s="26"/>
      <c r="WSH22" s="26"/>
      <c r="WSI22" s="26"/>
      <c r="WSJ22" s="26"/>
      <c r="WSK22" s="26"/>
      <c r="WSL22" s="26"/>
      <c r="WSM22" s="26"/>
      <c r="WSN22" s="26"/>
      <c r="WSO22" s="26"/>
      <c r="WSP22" s="26"/>
      <c r="WSQ22" s="26"/>
      <c r="WSR22" s="26"/>
      <c r="WSS22" s="26"/>
      <c r="WST22" s="26"/>
      <c r="WSU22" s="26"/>
      <c r="WSV22" s="26"/>
      <c r="WSW22" s="26"/>
      <c r="WSX22" s="26"/>
      <c r="WSY22" s="26"/>
      <c r="WSZ22" s="26"/>
      <c r="WTA22" s="26"/>
      <c r="WTB22" s="26"/>
      <c r="WTC22" s="26"/>
      <c r="WTD22" s="26"/>
      <c r="WTE22" s="26"/>
      <c r="WTF22" s="26"/>
      <c r="WTG22" s="26"/>
      <c r="WTH22" s="26"/>
      <c r="WTI22" s="26"/>
      <c r="WTJ22" s="26"/>
      <c r="WTK22" s="26"/>
      <c r="WTL22" s="26"/>
      <c r="WTM22" s="26"/>
      <c r="WTN22" s="26"/>
      <c r="WTO22" s="26"/>
      <c r="WTP22" s="26"/>
      <c r="WTQ22" s="26"/>
      <c r="WTR22" s="26"/>
      <c r="WTS22" s="26"/>
      <c r="WTT22" s="26"/>
      <c r="WTU22" s="26"/>
      <c r="WTV22" s="26"/>
      <c r="WTW22" s="26"/>
      <c r="WTX22" s="26"/>
      <c r="WTY22" s="26"/>
      <c r="WTZ22" s="26"/>
      <c r="WUA22" s="26"/>
      <c r="WUB22" s="26"/>
      <c r="WUC22" s="26"/>
      <c r="WUD22" s="26"/>
      <c r="WUE22" s="26"/>
      <c r="WUF22" s="26"/>
      <c r="WUG22" s="26"/>
      <c r="WUH22" s="26"/>
      <c r="WUI22" s="26"/>
      <c r="WUJ22" s="26"/>
      <c r="WUK22" s="26"/>
      <c r="WUL22" s="26"/>
      <c r="WUM22" s="26"/>
      <c r="WUN22" s="26"/>
      <c r="WUO22" s="26"/>
      <c r="WUP22" s="26"/>
      <c r="WUQ22" s="26"/>
      <c r="WUR22" s="26"/>
      <c r="WUS22" s="26"/>
      <c r="WUT22" s="26"/>
      <c r="WUU22" s="26"/>
      <c r="WUV22" s="26"/>
      <c r="WUW22" s="26"/>
      <c r="WUX22" s="26"/>
      <c r="WUY22" s="26"/>
      <c r="WUZ22" s="26"/>
      <c r="WVA22" s="26"/>
      <c r="WVB22" s="26"/>
      <c r="WVC22" s="26"/>
      <c r="WVD22" s="26"/>
      <c r="WVE22" s="26"/>
      <c r="WVF22" s="26"/>
      <c r="WVG22" s="26"/>
      <c r="WVH22" s="26"/>
      <c r="WVI22" s="26"/>
      <c r="WVJ22" s="26"/>
      <c r="WVK22" s="26"/>
      <c r="WVL22" s="26"/>
      <c r="WVM22" s="26"/>
      <c r="WVN22" s="26"/>
      <c r="WVO22" s="26"/>
      <c r="WVP22" s="26"/>
      <c r="WVQ22" s="26"/>
      <c r="WVR22" s="26"/>
      <c r="WVS22" s="26"/>
      <c r="WVT22" s="26"/>
      <c r="WVU22" s="26"/>
      <c r="WVV22" s="26"/>
      <c r="WVW22" s="26"/>
      <c r="WVX22" s="26"/>
      <c r="WVY22" s="26"/>
      <c r="WVZ22" s="26"/>
      <c r="WWA22" s="26"/>
      <c r="WWB22" s="26"/>
      <c r="WWC22" s="26"/>
      <c r="WWD22" s="26"/>
      <c r="WWE22" s="26"/>
      <c r="WWF22" s="26"/>
      <c r="WWG22" s="26"/>
      <c r="WWH22" s="26"/>
      <c r="WWI22" s="26"/>
      <c r="WWJ22" s="26"/>
      <c r="WWK22" s="26"/>
      <c r="WWL22" s="26"/>
      <c r="WWM22" s="26"/>
      <c r="WWN22" s="26"/>
      <c r="WWO22" s="26"/>
      <c r="WWP22" s="26"/>
      <c r="WWQ22" s="26"/>
      <c r="WWR22" s="26"/>
      <c r="WWS22" s="26"/>
      <c r="WWT22" s="26"/>
      <c r="WWU22" s="26"/>
      <c r="WWV22" s="26"/>
      <c r="WWW22" s="26"/>
      <c r="WWX22" s="26"/>
      <c r="WWY22" s="26"/>
      <c r="WWZ22" s="26"/>
      <c r="WXA22" s="26"/>
      <c r="WXB22" s="26"/>
      <c r="WXC22" s="26"/>
      <c r="WXD22" s="26"/>
      <c r="WXE22" s="26"/>
      <c r="WXF22" s="26"/>
      <c r="WXG22" s="26"/>
      <c r="WXH22" s="26"/>
      <c r="WXI22" s="26"/>
      <c r="WXJ22" s="26"/>
      <c r="WXK22" s="26"/>
      <c r="WXL22" s="26"/>
      <c r="WXM22" s="26"/>
      <c r="WXN22" s="26"/>
      <c r="WXO22" s="26"/>
      <c r="WXP22" s="26"/>
      <c r="WXQ22" s="26"/>
      <c r="WXR22" s="26"/>
      <c r="WXS22" s="26"/>
      <c r="WXT22" s="26"/>
      <c r="WXU22" s="26"/>
      <c r="WXV22" s="26"/>
      <c r="WXW22" s="26"/>
      <c r="WXX22" s="26"/>
      <c r="WXY22" s="26"/>
      <c r="WXZ22" s="26"/>
      <c r="WYA22" s="26"/>
      <c r="WYB22" s="26"/>
      <c r="WYC22" s="26"/>
      <c r="WYD22" s="26"/>
      <c r="WYE22" s="26"/>
      <c r="WYF22" s="26"/>
      <c r="WYG22" s="26"/>
      <c r="WYH22" s="26"/>
      <c r="WYI22" s="26"/>
      <c r="WYJ22" s="26"/>
      <c r="WYK22" s="26"/>
      <c r="WYL22" s="26"/>
      <c r="WYM22" s="26"/>
      <c r="WYN22" s="26"/>
      <c r="WYO22" s="26"/>
      <c r="WYP22" s="26"/>
      <c r="WYQ22" s="26"/>
      <c r="WYR22" s="26"/>
      <c r="WYS22" s="26"/>
      <c r="WYT22" s="26"/>
      <c r="WYU22" s="26"/>
      <c r="WYV22" s="26"/>
      <c r="WYW22" s="26"/>
      <c r="WYX22" s="26"/>
      <c r="WYY22" s="26"/>
      <c r="WYZ22" s="26"/>
      <c r="WZA22" s="26"/>
      <c r="WZB22" s="26"/>
      <c r="WZC22" s="26"/>
      <c r="WZD22" s="26"/>
      <c r="WZE22" s="26"/>
      <c r="WZF22" s="26"/>
      <c r="WZG22" s="26"/>
      <c r="WZH22" s="26"/>
      <c r="WZI22" s="26"/>
      <c r="WZJ22" s="26"/>
      <c r="WZK22" s="26"/>
      <c r="WZL22" s="26"/>
      <c r="WZM22" s="26"/>
      <c r="WZN22" s="26"/>
      <c r="WZO22" s="26"/>
      <c r="WZP22" s="26"/>
      <c r="WZQ22" s="26"/>
      <c r="WZR22" s="26"/>
      <c r="WZS22" s="26"/>
      <c r="WZT22" s="26"/>
      <c r="WZU22" s="26"/>
      <c r="WZV22" s="26"/>
      <c r="WZW22" s="26"/>
      <c r="WZX22" s="26"/>
      <c r="WZY22" s="26"/>
      <c r="WZZ22" s="26"/>
      <c r="XAA22" s="26"/>
      <c r="XAB22" s="26"/>
      <c r="XAC22" s="26"/>
      <c r="XAD22" s="26"/>
      <c r="XAE22" s="26"/>
      <c r="XAF22" s="26"/>
      <c r="XAG22" s="26"/>
      <c r="XAH22" s="26"/>
      <c r="XAI22" s="26"/>
      <c r="XAJ22" s="26"/>
      <c r="XAK22" s="26"/>
      <c r="XAL22" s="26"/>
      <c r="XAM22" s="26"/>
      <c r="XAN22" s="26"/>
      <c r="XAO22" s="26"/>
      <c r="XAP22" s="26"/>
      <c r="XAQ22" s="26"/>
      <c r="XAR22" s="26"/>
      <c r="XAS22" s="26"/>
      <c r="XAT22" s="26"/>
      <c r="XAU22" s="26"/>
      <c r="XAV22" s="26"/>
      <c r="XAW22" s="26"/>
      <c r="XAX22" s="26"/>
      <c r="XAY22" s="26"/>
      <c r="XAZ22" s="26"/>
      <c r="XBA22" s="26"/>
      <c r="XBB22" s="26"/>
      <c r="XBC22" s="26"/>
      <c r="XBD22" s="26"/>
      <c r="XBE22" s="26"/>
      <c r="XBF22" s="26"/>
      <c r="XBG22" s="26"/>
      <c r="XBH22" s="26"/>
      <c r="XBI22" s="26"/>
      <c r="XBJ22" s="26"/>
      <c r="XBK22" s="26"/>
      <c r="XBL22" s="26"/>
      <c r="XBM22" s="26"/>
      <c r="XBN22" s="26"/>
      <c r="XBO22" s="26"/>
      <c r="XBP22" s="26"/>
      <c r="XBQ22" s="26"/>
      <c r="XBR22" s="26"/>
      <c r="XBS22" s="26"/>
      <c r="XBT22" s="26"/>
      <c r="XBU22" s="26"/>
      <c r="XBV22" s="26"/>
      <c r="XBW22" s="26"/>
      <c r="XBX22" s="26"/>
      <c r="XBY22" s="26"/>
      <c r="XBZ22" s="26"/>
      <c r="XCA22" s="26"/>
      <c r="XCB22" s="26"/>
      <c r="XCC22" s="26"/>
      <c r="XCD22" s="26"/>
      <c r="XCE22" s="26"/>
      <c r="XCF22" s="26"/>
      <c r="XCG22" s="26"/>
      <c r="XCH22" s="26"/>
      <c r="XCI22" s="26"/>
      <c r="XCJ22" s="26"/>
      <c r="XCK22" s="26"/>
      <c r="XCL22" s="26"/>
      <c r="XCM22" s="26"/>
      <c r="XCN22" s="26"/>
      <c r="XCO22" s="26"/>
      <c r="XCP22" s="26"/>
      <c r="XCQ22" s="26"/>
      <c r="XCR22" s="26"/>
      <c r="XCS22" s="26"/>
      <c r="XCT22" s="26"/>
      <c r="XCU22" s="26"/>
      <c r="XCV22" s="26"/>
      <c r="XCW22" s="26"/>
      <c r="XCX22" s="26"/>
      <c r="XCY22" s="26"/>
      <c r="XCZ22" s="26"/>
      <c r="XDA22" s="26"/>
      <c r="XDB22" s="26"/>
      <c r="XDC22" s="26"/>
      <c r="XDD22" s="26"/>
      <c r="XDE22" s="26"/>
      <c r="XDF22" s="26"/>
      <c r="XDG22" s="26"/>
      <c r="XDH22" s="26"/>
      <c r="XDI22" s="26"/>
      <c r="XDJ22" s="26"/>
      <c r="XDK22" s="26"/>
      <c r="XDL22" s="26"/>
      <c r="XDM22" s="26"/>
      <c r="XDN22" s="26"/>
      <c r="XDO22" s="26"/>
      <c r="XDP22" s="26"/>
      <c r="XDQ22" s="26"/>
      <c r="XDR22" s="26"/>
      <c r="XDS22" s="26"/>
      <c r="XDT22" s="26"/>
      <c r="XDU22" s="26"/>
      <c r="XDV22" s="26"/>
      <c r="XDW22" s="26"/>
      <c r="XDX22" s="26"/>
      <c r="XDY22" s="26"/>
      <c r="XDZ22" s="26"/>
      <c r="XEA22" s="26"/>
      <c r="XEB22" s="26"/>
      <c r="XEC22" s="26"/>
      <c r="XED22" s="26"/>
      <c r="XEE22" s="26"/>
      <c r="XEF22" s="26"/>
      <c r="XEG22" s="26"/>
      <c r="XEH22" s="26"/>
      <c r="XEI22" s="26"/>
      <c r="XEJ22" s="26"/>
      <c r="XEK22" s="26"/>
      <c r="XEL22" s="26"/>
      <c r="XEM22" s="26"/>
      <c r="XEN22" s="26"/>
      <c r="XEO22" s="26"/>
      <c r="XEP22" s="26"/>
      <c r="XEQ22" s="26"/>
      <c r="XER22" s="26"/>
      <c r="XES22" s="26"/>
      <c r="XET22" s="26"/>
      <c r="XEU22" s="26"/>
      <c r="XEV22" s="26"/>
      <c r="XEW22" s="26"/>
      <c r="XEX22" s="26"/>
      <c r="XEY22" s="26"/>
      <c r="XEZ22" s="26"/>
      <c r="XFA22" s="26"/>
      <c r="XFB22" s="26"/>
      <c r="XFC22" s="26"/>
      <c r="XFD22" s="26"/>
    </row>
    <row r="23" spans="1:16384" s="148" customFormat="1" ht="14.1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  <c r="BHY23" s="26"/>
      <c r="BHZ23" s="26"/>
      <c r="BIA23" s="26"/>
      <c r="BIB23" s="26"/>
      <c r="BIC23" s="26"/>
      <c r="BID23" s="26"/>
      <c r="BIE23" s="26"/>
      <c r="BIF23" s="26"/>
      <c r="BIG23" s="26"/>
      <c r="BIH23" s="26"/>
      <c r="BII23" s="26"/>
      <c r="BIJ23" s="26"/>
      <c r="BIK23" s="26"/>
      <c r="BIL23" s="26"/>
      <c r="BIM23" s="26"/>
      <c r="BIN23" s="26"/>
      <c r="BIO23" s="26"/>
      <c r="BIP23" s="26"/>
      <c r="BIQ23" s="26"/>
      <c r="BIR23" s="26"/>
      <c r="BIS23" s="26"/>
      <c r="BIT23" s="26"/>
      <c r="BIU23" s="26"/>
      <c r="BIV23" s="26"/>
      <c r="BIW23" s="26"/>
      <c r="BIX23" s="26"/>
      <c r="BIY23" s="26"/>
      <c r="BIZ23" s="26"/>
      <c r="BJA23" s="26"/>
      <c r="BJB23" s="26"/>
      <c r="BJC23" s="26"/>
      <c r="BJD23" s="26"/>
      <c r="BJE23" s="26"/>
      <c r="BJF23" s="26"/>
      <c r="BJG23" s="26"/>
      <c r="BJH23" s="26"/>
      <c r="BJI23" s="26"/>
      <c r="BJJ23" s="26"/>
      <c r="BJK23" s="26"/>
      <c r="BJL23" s="26"/>
      <c r="BJM23" s="26"/>
      <c r="BJN23" s="26"/>
      <c r="BJO23" s="26"/>
      <c r="BJP23" s="26"/>
      <c r="BJQ23" s="26"/>
      <c r="BJR23" s="26"/>
      <c r="BJS23" s="26"/>
      <c r="BJT23" s="26"/>
      <c r="BJU23" s="26"/>
      <c r="BJV23" s="26"/>
      <c r="BJW23" s="26"/>
      <c r="BJX23" s="26"/>
      <c r="BJY23" s="26"/>
      <c r="BJZ23" s="26"/>
      <c r="BKA23" s="26"/>
      <c r="BKB23" s="26"/>
      <c r="BKC23" s="26"/>
      <c r="BKD23" s="26"/>
      <c r="BKE23" s="26"/>
      <c r="BKF23" s="26"/>
      <c r="BKG23" s="26"/>
      <c r="BKH23" s="26"/>
      <c r="BKI23" s="26"/>
      <c r="BKJ23" s="26"/>
      <c r="BKK23" s="26"/>
      <c r="BKL23" s="26"/>
      <c r="BKM23" s="26"/>
      <c r="BKN23" s="26"/>
      <c r="BKO23" s="26"/>
      <c r="BKP23" s="26"/>
      <c r="BKQ23" s="26"/>
      <c r="BKR23" s="26"/>
      <c r="BKS23" s="26"/>
      <c r="BKT23" s="26"/>
      <c r="BKU23" s="26"/>
      <c r="BKV23" s="26"/>
      <c r="BKW23" s="26"/>
      <c r="BKX23" s="26"/>
      <c r="BKY23" s="26"/>
      <c r="BKZ23" s="26"/>
      <c r="BLA23" s="26"/>
      <c r="BLB23" s="26"/>
      <c r="BLC23" s="26"/>
      <c r="BLD23" s="26"/>
      <c r="BLE23" s="26"/>
      <c r="BLF23" s="26"/>
      <c r="BLG23" s="26"/>
      <c r="BLH23" s="26"/>
      <c r="BLI23" s="26"/>
      <c r="BLJ23" s="26"/>
      <c r="BLK23" s="26"/>
      <c r="BLL23" s="26"/>
      <c r="BLM23" s="26"/>
      <c r="BLN23" s="26"/>
      <c r="BLO23" s="26"/>
      <c r="BLP23" s="26"/>
      <c r="BLQ23" s="26"/>
      <c r="BLR23" s="26"/>
      <c r="BLS23" s="26"/>
      <c r="BLT23" s="26"/>
      <c r="BLU23" s="26"/>
      <c r="BLV23" s="26"/>
      <c r="BLW23" s="26"/>
      <c r="BLX23" s="26"/>
      <c r="BLY23" s="26"/>
      <c r="BLZ23" s="26"/>
      <c r="BMA23" s="26"/>
      <c r="BMB23" s="26"/>
      <c r="BMC23" s="26"/>
      <c r="BMD23" s="26"/>
      <c r="BME23" s="26"/>
      <c r="BMF23" s="26"/>
      <c r="BMG23" s="26"/>
      <c r="BMH23" s="26"/>
      <c r="BMI23" s="26"/>
      <c r="BMJ23" s="26"/>
      <c r="BMK23" s="26"/>
      <c r="BML23" s="26"/>
      <c r="BMM23" s="26"/>
      <c r="BMN23" s="26"/>
      <c r="BMO23" s="26"/>
      <c r="BMP23" s="26"/>
      <c r="BMQ23" s="26"/>
      <c r="BMR23" s="26"/>
      <c r="BMS23" s="26"/>
      <c r="BMT23" s="26"/>
      <c r="BMU23" s="26"/>
      <c r="BMV23" s="26"/>
      <c r="BMW23" s="26"/>
      <c r="BMX23" s="26"/>
      <c r="BMY23" s="26"/>
      <c r="BMZ23" s="26"/>
      <c r="BNA23" s="26"/>
      <c r="BNB23" s="26"/>
      <c r="BNC23" s="26"/>
      <c r="BND23" s="26"/>
      <c r="BNE23" s="26"/>
      <c r="BNF23" s="26"/>
      <c r="BNG23" s="26"/>
      <c r="BNH23" s="26"/>
      <c r="BNI23" s="26"/>
      <c r="BNJ23" s="26"/>
      <c r="BNK23" s="26"/>
      <c r="BNL23" s="26"/>
      <c r="BNM23" s="26"/>
      <c r="BNN23" s="26"/>
      <c r="BNO23" s="26"/>
      <c r="BNP23" s="26"/>
      <c r="BNQ23" s="26"/>
      <c r="BNR23" s="26"/>
      <c r="BNS23" s="26"/>
      <c r="BNT23" s="26"/>
      <c r="BNU23" s="26"/>
      <c r="BNV23" s="26"/>
      <c r="BNW23" s="26"/>
      <c r="BNX23" s="26"/>
      <c r="BNY23" s="26"/>
      <c r="BNZ23" s="26"/>
      <c r="BOA23" s="26"/>
      <c r="BOB23" s="26"/>
      <c r="BOC23" s="26"/>
      <c r="BOD23" s="26"/>
      <c r="BOE23" s="26"/>
      <c r="BOF23" s="26"/>
      <c r="BOG23" s="26"/>
      <c r="BOH23" s="26"/>
      <c r="BOI23" s="26"/>
      <c r="BOJ23" s="26"/>
      <c r="BOK23" s="26"/>
      <c r="BOL23" s="26"/>
      <c r="BOM23" s="26"/>
      <c r="BON23" s="26"/>
      <c r="BOO23" s="26"/>
      <c r="BOP23" s="26"/>
      <c r="BOQ23" s="26"/>
      <c r="BOR23" s="26"/>
      <c r="BOS23" s="26"/>
      <c r="BOT23" s="26"/>
      <c r="BOU23" s="26"/>
      <c r="BOV23" s="26"/>
      <c r="BOW23" s="26"/>
      <c r="BOX23" s="26"/>
      <c r="BOY23" s="26"/>
      <c r="BOZ23" s="26"/>
      <c r="BPA23" s="26"/>
      <c r="BPB23" s="26"/>
      <c r="BPC23" s="26"/>
      <c r="BPD23" s="26"/>
      <c r="BPE23" s="26"/>
      <c r="BPF23" s="26"/>
      <c r="BPG23" s="26"/>
      <c r="BPH23" s="26"/>
      <c r="BPI23" s="26"/>
      <c r="BPJ23" s="26"/>
      <c r="BPK23" s="26"/>
      <c r="BPL23" s="26"/>
      <c r="BPM23" s="26"/>
      <c r="BPN23" s="26"/>
      <c r="BPO23" s="26"/>
      <c r="BPP23" s="26"/>
      <c r="BPQ23" s="26"/>
      <c r="BPR23" s="26"/>
      <c r="BPS23" s="26"/>
      <c r="BPT23" s="26"/>
      <c r="BPU23" s="26"/>
      <c r="BPV23" s="26"/>
      <c r="BPW23" s="26"/>
      <c r="BPX23" s="26"/>
      <c r="BPY23" s="26"/>
      <c r="BPZ23" s="26"/>
      <c r="BQA23" s="26"/>
      <c r="BQB23" s="26"/>
      <c r="BQC23" s="26"/>
      <c r="BQD23" s="26"/>
      <c r="BQE23" s="26"/>
      <c r="BQF23" s="26"/>
      <c r="BQG23" s="26"/>
      <c r="BQH23" s="26"/>
      <c r="BQI23" s="26"/>
      <c r="BQJ23" s="26"/>
      <c r="BQK23" s="26"/>
      <c r="BQL23" s="26"/>
      <c r="BQM23" s="26"/>
      <c r="BQN23" s="26"/>
      <c r="BQO23" s="26"/>
      <c r="BQP23" s="26"/>
      <c r="BQQ23" s="26"/>
      <c r="BQR23" s="26"/>
      <c r="BQS23" s="26"/>
      <c r="BQT23" s="26"/>
      <c r="BQU23" s="26"/>
      <c r="BQV23" s="26"/>
      <c r="BQW23" s="26"/>
      <c r="BQX23" s="26"/>
      <c r="BQY23" s="26"/>
      <c r="BQZ23" s="26"/>
      <c r="BRA23" s="26"/>
      <c r="BRB23" s="26"/>
      <c r="BRC23" s="26"/>
      <c r="BRD23" s="26"/>
      <c r="BRE23" s="26"/>
      <c r="BRF23" s="26"/>
      <c r="BRG23" s="26"/>
      <c r="BRH23" s="26"/>
      <c r="BRI23" s="26"/>
      <c r="BRJ23" s="26"/>
      <c r="BRK23" s="26"/>
      <c r="BRL23" s="26"/>
      <c r="BRM23" s="26"/>
      <c r="BRN23" s="26"/>
      <c r="BRO23" s="26"/>
      <c r="BRP23" s="26"/>
      <c r="BRQ23" s="26"/>
      <c r="BRR23" s="26"/>
      <c r="BRS23" s="26"/>
      <c r="BRT23" s="26"/>
      <c r="BRU23" s="26"/>
      <c r="BRV23" s="26"/>
      <c r="BRW23" s="26"/>
      <c r="BRX23" s="26"/>
      <c r="BRY23" s="26"/>
      <c r="BRZ23" s="26"/>
      <c r="BSA23" s="26"/>
      <c r="BSB23" s="26"/>
      <c r="BSC23" s="26"/>
      <c r="BSD23" s="26"/>
      <c r="BSE23" s="26"/>
      <c r="BSF23" s="26"/>
      <c r="BSG23" s="26"/>
      <c r="BSH23" s="26"/>
      <c r="BSI23" s="26"/>
      <c r="BSJ23" s="26"/>
      <c r="BSK23" s="26"/>
      <c r="BSL23" s="26"/>
      <c r="BSM23" s="26"/>
      <c r="BSN23" s="26"/>
      <c r="BSO23" s="26"/>
      <c r="BSP23" s="26"/>
      <c r="BSQ23" s="26"/>
      <c r="BSR23" s="26"/>
      <c r="BSS23" s="26"/>
      <c r="BST23" s="26"/>
      <c r="BSU23" s="26"/>
      <c r="BSV23" s="26"/>
      <c r="BSW23" s="26"/>
      <c r="BSX23" s="26"/>
      <c r="BSY23" s="26"/>
      <c r="BSZ23" s="26"/>
      <c r="BTA23" s="26"/>
      <c r="BTB23" s="26"/>
      <c r="BTC23" s="26"/>
      <c r="BTD23" s="26"/>
      <c r="BTE23" s="26"/>
      <c r="BTF23" s="26"/>
      <c r="BTG23" s="26"/>
      <c r="BTH23" s="26"/>
      <c r="BTI23" s="26"/>
      <c r="BTJ23" s="26"/>
      <c r="BTK23" s="26"/>
      <c r="BTL23" s="26"/>
      <c r="BTM23" s="26"/>
      <c r="BTN23" s="26"/>
      <c r="BTO23" s="26"/>
      <c r="BTP23" s="26"/>
      <c r="BTQ23" s="26"/>
      <c r="BTR23" s="26"/>
      <c r="BTS23" s="26"/>
      <c r="BTT23" s="26"/>
      <c r="BTU23" s="26"/>
      <c r="BTV23" s="26"/>
      <c r="BTW23" s="26"/>
      <c r="BTX23" s="26"/>
      <c r="BTY23" s="26"/>
      <c r="BTZ23" s="26"/>
      <c r="BUA23" s="26"/>
      <c r="BUB23" s="26"/>
      <c r="BUC23" s="26"/>
      <c r="BUD23" s="26"/>
      <c r="BUE23" s="26"/>
      <c r="BUF23" s="26"/>
      <c r="BUG23" s="26"/>
      <c r="BUH23" s="26"/>
      <c r="BUI23" s="26"/>
      <c r="BUJ23" s="26"/>
      <c r="BUK23" s="26"/>
      <c r="BUL23" s="26"/>
      <c r="BUM23" s="26"/>
      <c r="BUN23" s="26"/>
      <c r="BUO23" s="26"/>
      <c r="BUP23" s="26"/>
      <c r="BUQ23" s="26"/>
      <c r="BUR23" s="26"/>
      <c r="BUS23" s="26"/>
      <c r="BUT23" s="26"/>
      <c r="BUU23" s="26"/>
      <c r="BUV23" s="26"/>
      <c r="BUW23" s="26"/>
      <c r="BUX23" s="26"/>
      <c r="BUY23" s="26"/>
      <c r="BUZ23" s="26"/>
      <c r="BVA23" s="26"/>
      <c r="BVB23" s="26"/>
      <c r="BVC23" s="26"/>
      <c r="BVD23" s="26"/>
      <c r="BVE23" s="26"/>
      <c r="BVF23" s="26"/>
      <c r="BVG23" s="26"/>
      <c r="BVH23" s="26"/>
      <c r="BVI23" s="26"/>
      <c r="BVJ23" s="26"/>
      <c r="BVK23" s="26"/>
      <c r="BVL23" s="26"/>
      <c r="BVM23" s="26"/>
      <c r="BVN23" s="26"/>
      <c r="BVO23" s="26"/>
      <c r="BVP23" s="26"/>
      <c r="BVQ23" s="26"/>
      <c r="BVR23" s="26"/>
      <c r="BVS23" s="26"/>
      <c r="BVT23" s="26"/>
      <c r="BVU23" s="26"/>
      <c r="BVV23" s="26"/>
      <c r="BVW23" s="26"/>
      <c r="BVX23" s="26"/>
      <c r="BVY23" s="26"/>
      <c r="BVZ23" s="26"/>
      <c r="BWA23" s="26"/>
      <c r="BWB23" s="26"/>
      <c r="BWC23" s="26"/>
      <c r="BWD23" s="26"/>
      <c r="BWE23" s="26"/>
      <c r="BWF23" s="26"/>
      <c r="BWG23" s="26"/>
      <c r="BWH23" s="26"/>
      <c r="BWI23" s="26"/>
      <c r="BWJ23" s="26"/>
      <c r="BWK23" s="26"/>
      <c r="BWL23" s="26"/>
      <c r="BWM23" s="26"/>
      <c r="BWN23" s="26"/>
      <c r="BWO23" s="26"/>
      <c r="BWP23" s="26"/>
      <c r="BWQ23" s="26"/>
      <c r="BWR23" s="26"/>
      <c r="BWS23" s="26"/>
      <c r="BWT23" s="26"/>
      <c r="BWU23" s="26"/>
      <c r="BWV23" s="26"/>
      <c r="BWW23" s="26"/>
      <c r="BWX23" s="26"/>
      <c r="BWY23" s="26"/>
      <c r="BWZ23" s="26"/>
      <c r="BXA23" s="26"/>
      <c r="BXB23" s="26"/>
      <c r="BXC23" s="26"/>
      <c r="BXD23" s="26"/>
      <c r="BXE23" s="26"/>
      <c r="BXF23" s="26"/>
      <c r="BXG23" s="26"/>
      <c r="BXH23" s="26"/>
      <c r="BXI23" s="26"/>
      <c r="BXJ23" s="26"/>
      <c r="BXK23" s="26"/>
      <c r="BXL23" s="26"/>
      <c r="BXM23" s="26"/>
      <c r="BXN23" s="26"/>
      <c r="BXO23" s="26"/>
      <c r="BXP23" s="26"/>
      <c r="BXQ23" s="26"/>
      <c r="BXR23" s="26"/>
      <c r="BXS23" s="26"/>
      <c r="BXT23" s="26"/>
      <c r="BXU23" s="26"/>
      <c r="BXV23" s="26"/>
      <c r="BXW23" s="26"/>
      <c r="BXX23" s="26"/>
      <c r="BXY23" s="26"/>
      <c r="BXZ23" s="26"/>
      <c r="BYA23" s="26"/>
      <c r="BYB23" s="26"/>
      <c r="BYC23" s="26"/>
      <c r="BYD23" s="26"/>
      <c r="BYE23" s="26"/>
      <c r="BYF23" s="26"/>
      <c r="BYG23" s="26"/>
      <c r="BYH23" s="26"/>
      <c r="BYI23" s="26"/>
      <c r="BYJ23" s="26"/>
      <c r="BYK23" s="26"/>
      <c r="BYL23" s="26"/>
      <c r="BYM23" s="26"/>
      <c r="BYN23" s="26"/>
      <c r="BYO23" s="26"/>
      <c r="BYP23" s="26"/>
      <c r="BYQ23" s="26"/>
      <c r="BYR23" s="26"/>
      <c r="BYS23" s="26"/>
      <c r="BYT23" s="26"/>
      <c r="BYU23" s="26"/>
      <c r="BYV23" s="26"/>
      <c r="BYW23" s="26"/>
      <c r="BYX23" s="26"/>
      <c r="BYY23" s="26"/>
      <c r="BYZ23" s="26"/>
      <c r="BZA23" s="26"/>
      <c r="BZB23" s="26"/>
      <c r="BZC23" s="26"/>
      <c r="BZD23" s="26"/>
      <c r="BZE23" s="26"/>
      <c r="BZF23" s="26"/>
      <c r="BZG23" s="26"/>
      <c r="BZH23" s="26"/>
      <c r="BZI23" s="26"/>
      <c r="BZJ23" s="26"/>
      <c r="BZK23" s="26"/>
      <c r="BZL23" s="26"/>
      <c r="BZM23" s="26"/>
      <c r="BZN23" s="26"/>
      <c r="BZO23" s="26"/>
      <c r="BZP23" s="26"/>
      <c r="BZQ23" s="26"/>
      <c r="BZR23" s="26"/>
      <c r="BZS23" s="26"/>
      <c r="BZT23" s="26"/>
      <c r="BZU23" s="26"/>
      <c r="BZV23" s="26"/>
      <c r="BZW23" s="26"/>
      <c r="BZX23" s="26"/>
      <c r="BZY23" s="26"/>
      <c r="BZZ23" s="26"/>
      <c r="CAA23" s="26"/>
      <c r="CAB23" s="26"/>
      <c r="CAC23" s="26"/>
      <c r="CAD23" s="26"/>
      <c r="CAE23" s="26"/>
      <c r="CAF23" s="26"/>
      <c r="CAG23" s="26"/>
      <c r="CAH23" s="26"/>
      <c r="CAI23" s="26"/>
      <c r="CAJ23" s="26"/>
      <c r="CAK23" s="26"/>
      <c r="CAL23" s="26"/>
      <c r="CAM23" s="26"/>
      <c r="CAN23" s="26"/>
      <c r="CAO23" s="26"/>
      <c r="CAP23" s="26"/>
      <c r="CAQ23" s="26"/>
      <c r="CAR23" s="26"/>
      <c r="CAS23" s="26"/>
      <c r="CAT23" s="26"/>
      <c r="CAU23" s="26"/>
      <c r="CAV23" s="26"/>
      <c r="CAW23" s="26"/>
      <c r="CAX23" s="26"/>
      <c r="CAY23" s="26"/>
      <c r="CAZ23" s="26"/>
      <c r="CBA23" s="26"/>
      <c r="CBB23" s="26"/>
      <c r="CBC23" s="26"/>
      <c r="CBD23" s="26"/>
      <c r="CBE23" s="26"/>
      <c r="CBF23" s="26"/>
      <c r="CBG23" s="26"/>
      <c r="CBH23" s="26"/>
      <c r="CBI23" s="26"/>
      <c r="CBJ23" s="26"/>
      <c r="CBK23" s="26"/>
      <c r="CBL23" s="26"/>
      <c r="CBM23" s="26"/>
      <c r="CBN23" s="26"/>
      <c r="CBO23" s="26"/>
      <c r="CBP23" s="26"/>
      <c r="CBQ23" s="26"/>
      <c r="CBR23" s="26"/>
      <c r="CBS23" s="26"/>
      <c r="CBT23" s="26"/>
      <c r="CBU23" s="26"/>
      <c r="CBV23" s="26"/>
      <c r="CBW23" s="26"/>
      <c r="CBX23" s="26"/>
      <c r="CBY23" s="26"/>
      <c r="CBZ23" s="26"/>
      <c r="CCA23" s="26"/>
      <c r="CCB23" s="26"/>
      <c r="CCC23" s="26"/>
      <c r="CCD23" s="26"/>
      <c r="CCE23" s="26"/>
      <c r="CCF23" s="26"/>
      <c r="CCG23" s="26"/>
      <c r="CCH23" s="26"/>
      <c r="CCI23" s="26"/>
      <c r="CCJ23" s="26"/>
      <c r="CCK23" s="26"/>
      <c r="CCL23" s="26"/>
      <c r="CCM23" s="26"/>
      <c r="CCN23" s="26"/>
      <c r="CCO23" s="26"/>
      <c r="CCP23" s="26"/>
      <c r="CCQ23" s="26"/>
      <c r="CCR23" s="26"/>
      <c r="CCS23" s="26"/>
      <c r="CCT23" s="26"/>
      <c r="CCU23" s="26"/>
      <c r="CCV23" s="26"/>
      <c r="CCW23" s="26"/>
      <c r="CCX23" s="26"/>
      <c r="CCY23" s="26"/>
      <c r="CCZ23" s="26"/>
      <c r="CDA23" s="26"/>
      <c r="CDB23" s="26"/>
      <c r="CDC23" s="26"/>
      <c r="CDD23" s="26"/>
      <c r="CDE23" s="26"/>
      <c r="CDF23" s="26"/>
      <c r="CDG23" s="26"/>
      <c r="CDH23" s="26"/>
      <c r="CDI23" s="26"/>
      <c r="CDJ23" s="26"/>
      <c r="CDK23" s="26"/>
      <c r="CDL23" s="26"/>
      <c r="CDM23" s="26"/>
      <c r="CDN23" s="26"/>
      <c r="CDO23" s="26"/>
      <c r="CDP23" s="26"/>
      <c r="CDQ23" s="26"/>
      <c r="CDR23" s="26"/>
      <c r="CDS23" s="26"/>
      <c r="CDT23" s="26"/>
      <c r="CDU23" s="26"/>
      <c r="CDV23" s="26"/>
      <c r="CDW23" s="26"/>
      <c r="CDX23" s="26"/>
      <c r="CDY23" s="26"/>
      <c r="CDZ23" s="26"/>
      <c r="CEA23" s="26"/>
      <c r="CEB23" s="26"/>
      <c r="CEC23" s="26"/>
      <c r="CED23" s="26"/>
      <c r="CEE23" s="26"/>
      <c r="CEF23" s="26"/>
      <c r="CEG23" s="26"/>
      <c r="CEH23" s="26"/>
      <c r="CEI23" s="26"/>
      <c r="CEJ23" s="26"/>
      <c r="CEK23" s="26"/>
      <c r="CEL23" s="26"/>
      <c r="CEM23" s="26"/>
      <c r="CEN23" s="26"/>
      <c r="CEO23" s="26"/>
      <c r="CEP23" s="26"/>
      <c r="CEQ23" s="26"/>
      <c r="CER23" s="26"/>
      <c r="CES23" s="26"/>
      <c r="CET23" s="26"/>
      <c r="CEU23" s="26"/>
      <c r="CEV23" s="26"/>
      <c r="CEW23" s="26"/>
      <c r="CEX23" s="26"/>
      <c r="CEY23" s="26"/>
      <c r="CEZ23" s="26"/>
      <c r="CFA23" s="26"/>
      <c r="CFB23" s="26"/>
      <c r="CFC23" s="26"/>
      <c r="CFD23" s="26"/>
      <c r="CFE23" s="26"/>
      <c r="CFF23" s="26"/>
      <c r="CFG23" s="26"/>
      <c r="CFH23" s="26"/>
      <c r="CFI23" s="26"/>
      <c r="CFJ23" s="26"/>
      <c r="CFK23" s="26"/>
      <c r="CFL23" s="26"/>
      <c r="CFM23" s="26"/>
      <c r="CFN23" s="26"/>
      <c r="CFO23" s="26"/>
      <c r="CFP23" s="26"/>
      <c r="CFQ23" s="26"/>
      <c r="CFR23" s="26"/>
      <c r="CFS23" s="26"/>
      <c r="CFT23" s="26"/>
      <c r="CFU23" s="26"/>
      <c r="CFV23" s="26"/>
      <c r="CFW23" s="26"/>
      <c r="CFX23" s="26"/>
      <c r="CFY23" s="26"/>
      <c r="CFZ23" s="26"/>
      <c r="CGA23" s="26"/>
      <c r="CGB23" s="26"/>
      <c r="CGC23" s="26"/>
      <c r="CGD23" s="26"/>
      <c r="CGE23" s="26"/>
      <c r="CGF23" s="26"/>
      <c r="CGG23" s="26"/>
      <c r="CGH23" s="26"/>
      <c r="CGI23" s="26"/>
      <c r="CGJ23" s="26"/>
      <c r="CGK23" s="26"/>
      <c r="CGL23" s="26"/>
      <c r="CGM23" s="26"/>
      <c r="CGN23" s="26"/>
      <c r="CGO23" s="26"/>
      <c r="CGP23" s="26"/>
      <c r="CGQ23" s="26"/>
      <c r="CGR23" s="26"/>
      <c r="CGS23" s="26"/>
      <c r="CGT23" s="26"/>
      <c r="CGU23" s="26"/>
      <c r="CGV23" s="26"/>
      <c r="CGW23" s="26"/>
      <c r="CGX23" s="26"/>
      <c r="CGY23" s="26"/>
      <c r="CGZ23" s="26"/>
      <c r="CHA23" s="26"/>
      <c r="CHB23" s="26"/>
      <c r="CHC23" s="26"/>
      <c r="CHD23" s="26"/>
      <c r="CHE23" s="26"/>
      <c r="CHF23" s="26"/>
      <c r="CHG23" s="26"/>
      <c r="CHH23" s="26"/>
      <c r="CHI23" s="26"/>
      <c r="CHJ23" s="26"/>
      <c r="CHK23" s="26"/>
      <c r="CHL23" s="26"/>
      <c r="CHM23" s="26"/>
      <c r="CHN23" s="26"/>
      <c r="CHO23" s="26"/>
      <c r="CHP23" s="26"/>
      <c r="CHQ23" s="26"/>
      <c r="CHR23" s="26"/>
      <c r="CHS23" s="26"/>
      <c r="CHT23" s="26"/>
      <c r="CHU23" s="26"/>
      <c r="CHV23" s="26"/>
      <c r="CHW23" s="26"/>
      <c r="CHX23" s="26"/>
      <c r="CHY23" s="26"/>
      <c r="CHZ23" s="26"/>
      <c r="CIA23" s="26"/>
      <c r="CIB23" s="26"/>
      <c r="CIC23" s="26"/>
      <c r="CID23" s="26"/>
      <c r="CIE23" s="26"/>
      <c r="CIF23" s="26"/>
      <c r="CIG23" s="26"/>
      <c r="CIH23" s="26"/>
      <c r="CII23" s="26"/>
      <c r="CIJ23" s="26"/>
      <c r="CIK23" s="26"/>
      <c r="CIL23" s="26"/>
      <c r="CIM23" s="26"/>
      <c r="CIN23" s="26"/>
      <c r="CIO23" s="26"/>
      <c r="CIP23" s="26"/>
      <c r="CIQ23" s="26"/>
      <c r="CIR23" s="26"/>
      <c r="CIS23" s="26"/>
      <c r="CIT23" s="26"/>
      <c r="CIU23" s="26"/>
      <c r="CIV23" s="26"/>
      <c r="CIW23" s="26"/>
      <c r="CIX23" s="26"/>
      <c r="CIY23" s="26"/>
      <c r="CIZ23" s="26"/>
      <c r="CJA23" s="26"/>
      <c r="CJB23" s="26"/>
      <c r="CJC23" s="26"/>
      <c r="CJD23" s="26"/>
      <c r="CJE23" s="26"/>
      <c r="CJF23" s="26"/>
      <c r="CJG23" s="26"/>
      <c r="CJH23" s="26"/>
      <c r="CJI23" s="26"/>
      <c r="CJJ23" s="26"/>
      <c r="CJK23" s="26"/>
      <c r="CJL23" s="26"/>
      <c r="CJM23" s="26"/>
      <c r="CJN23" s="26"/>
      <c r="CJO23" s="26"/>
      <c r="CJP23" s="26"/>
      <c r="CJQ23" s="26"/>
      <c r="CJR23" s="26"/>
      <c r="CJS23" s="26"/>
      <c r="CJT23" s="26"/>
      <c r="CJU23" s="26"/>
      <c r="CJV23" s="26"/>
      <c r="CJW23" s="26"/>
      <c r="CJX23" s="26"/>
      <c r="CJY23" s="26"/>
      <c r="CJZ23" s="26"/>
      <c r="CKA23" s="26"/>
      <c r="CKB23" s="26"/>
      <c r="CKC23" s="26"/>
      <c r="CKD23" s="26"/>
      <c r="CKE23" s="26"/>
      <c r="CKF23" s="26"/>
      <c r="CKG23" s="26"/>
      <c r="CKH23" s="26"/>
      <c r="CKI23" s="26"/>
      <c r="CKJ23" s="26"/>
      <c r="CKK23" s="26"/>
      <c r="CKL23" s="26"/>
      <c r="CKM23" s="26"/>
      <c r="CKN23" s="26"/>
      <c r="CKO23" s="26"/>
      <c r="CKP23" s="26"/>
      <c r="CKQ23" s="26"/>
      <c r="CKR23" s="26"/>
      <c r="CKS23" s="26"/>
      <c r="CKT23" s="26"/>
      <c r="CKU23" s="26"/>
      <c r="CKV23" s="26"/>
      <c r="CKW23" s="26"/>
      <c r="CKX23" s="26"/>
      <c r="CKY23" s="26"/>
      <c r="CKZ23" s="26"/>
      <c r="CLA23" s="26"/>
      <c r="CLB23" s="26"/>
      <c r="CLC23" s="26"/>
      <c r="CLD23" s="26"/>
      <c r="CLE23" s="26"/>
      <c r="CLF23" s="26"/>
      <c r="CLG23" s="26"/>
      <c r="CLH23" s="26"/>
      <c r="CLI23" s="26"/>
      <c r="CLJ23" s="26"/>
      <c r="CLK23" s="26"/>
      <c r="CLL23" s="26"/>
      <c r="CLM23" s="26"/>
      <c r="CLN23" s="26"/>
      <c r="CLO23" s="26"/>
      <c r="CLP23" s="26"/>
      <c r="CLQ23" s="26"/>
      <c r="CLR23" s="26"/>
      <c r="CLS23" s="26"/>
      <c r="CLT23" s="26"/>
      <c r="CLU23" s="26"/>
      <c r="CLV23" s="26"/>
      <c r="CLW23" s="26"/>
      <c r="CLX23" s="26"/>
      <c r="CLY23" s="26"/>
      <c r="CLZ23" s="26"/>
      <c r="CMA23" s="26"/>
      <c r="CMB23" s="26"/>
      <c r="CMC23" s="26"/>
      <c r="CMD23" s="26"/>
      <c r="CME23" s="26"/>
      <c r="CMF23" s="26"/>
      <c r="CMG23" s="26"/>
      <c r="CMH23" s="26"/>
      <c r="CMI23" s="26"/>
      <c r="CMJ23" s="26"/>
      <c r="CMK23" s="26"/>
      <c r="CML23" s="26"/>
      <c r="CMM23" s="26"/>
      <c r="CMN23" s="26"/>
      <c r="CMO23" s="26"/>
      <c r="CMP23" s="26"/>
      <c r="CMQ23" s="26"/>
      <c r="CMR23" s="26"/>
      <c r="CMS23" s="26"/>
      <c r="CMT23" s="26"/>
      <c r="CMU23" s="26"/>
      <c r="CMV23" s="26"/>
      <c r="CMW23" s="26"/>
      <c r="CMX23" s="26"/>
      <c r="CMY23" s="26"/>
      <c r="CMZ23" s="26"/>
      <c r="CNA23" s="26"/>
      <c r="CNB23" s="26"/>
      <c r="CNC23" s="26"/>
      <c r="CND23" s="26"/>
      <c r="CNE23" s="26"/>
      <c r="CNF23" s="26"/>
      <c r="CNG23" s="26"/>
      <c r="CNH23" s="26"/>
      <c r="CNI23" s="26"/>
      <c r="CNJ23" s="26"/>
      <c r="CNK23" s="26"/>
      <c r="CNL23" s="26"/>
      <c r="CNM23" s="26"/>
      <c r="CNN23" s="26"/>
      <c r="CNO23" s="26"/>
      <c r="CNP23" s="26"/>
      <c r="CNQ23" s="26"/>
      <c r="CNR23" s="26"/>
      <c r="CNS23" s="26"/>
      <c r="CNT23" s="26"/>
      <c r="CNU23" s="26"/>
      <c r="CNV23" s="26"/>
      <c r="CNW23" s="26"/>
      <c r="CNX23" s="26"/>
      <c r="CNY23" s="26"/>
      <c r="CNZ23" s="26"/>
      <c r="COA23" s="26"/>
      <c r="COB23" s="26"/>
      <c r="COC23" s="26"/>
      <c r="COD23" s="26"/>
      <c r="COE23" s="26"/>
      <c r="COF23" s="26"/>
      <c r="COG23" s="26"/>
      <c r="COH23" s="26"/>
      <c r="COI23" s="26"/>
      <c r="COJ23" s="26"/>
      <c r="COK23" s="26"/>
      <c r="COL23" s="26"/>
      <c r="COM23" s="26"/>
      <c r="CON23" s="26"/>
      <c r="COO23" s="26"/>
      <c r="COP23" s="26"/>
      <c r="COQ23" s="26"/>
      <c r="COR23" s="26"/>
      <c r="COS23" s="26"/>
      <c r="COT23" s="26"/>
      <c r="COU23" s="26"/>
      <c r="COV23" s="26"/>
      <c r="COW23" s="26"/>
      <c r="COX23" s="26"/>
      <c r="COY23" s="26"/>
      <c r="COZ23" s="26"/>
      <c r="CPA23" s="26"/>
      <c r="CPB23" s="26"/>
      <c r="CPC23" s="26"/>
      <c r="CPD23" s="26"/>
      <c r="CPE23" s="26"/>
      <c r="CPF23" s="26"/>
      <c r="CPG23" s="26"/>
      <c r="CPH23" s="26"/>
      <c r="CPI23" s="26"/>
      <c r="CPJ23" s="26"/>
      <c r="CPK23" s="26"/>
      <c r="CPL23" s="26"/>
      <c r="CPM23" s="26"/>
      <c r="CPN23" s="26"/>
      <c r="CPO23" s="26"/>
      <c r="CPP23" s="26"/>
      <c r="CPQ23" s="26"/>
      <c r="CPR23" s="26"/>
      <c r="CPS23" s="26"/>
      <c r="CPT23" s="26"/>
      <c r="CPU23" s="26"/>
      <c r="CPV23" s="26"/>
      <c r="CPW23" s="26"/>
      <c r="CPX23" s="26"/>
      <c r="CPY23" s="26"/>
      <c r="CPZ23" s="26"/>
      <c r="CQA23" s="26"/>
      <c r="CQB23" s="26"/>
      <c r="CQC23" s="26"/>
      <c r="CQD23" s="26"/>
      <c r="CQE23" s="26"/>
      <c r="CQF23" s="26"/>
      <c r="CQG23" s="26"/>
      <c r="CQH23" s="26"/>
      <c r="CQI23" s="26"/>
      <c r="CQJ23" s="26"/>
      <c r="CQK23" s="26"/>
      <c r="CQL23" s="26"/>
      <c r="CQM23" s="26"/>
      <c r="CQN23" s="26"/>
      <c r="CQO23" s="26"/>
      <c r="CQP23" s="26"/>
      <c r="CQQ23" s="26"/>
      <c r="CQR23" s="26"/>
      <c r="CQS23" s="26"/>
      <c r="CQT23" s="26"/>
      <c r="CQU23" s="26"/>
      <c r="CQV23" s="26"/>
      <c r="CQW23" s="26"/>
      <c r="CQX23" s="26"/>
      <c r="CQY23" s="26"/>
      <c r="CQZ23" s="26"/>
      <c r="CRA23" s="26"/>
      <c r="CRB23" s="26"/>
      <c r="CRC23" s="26"/>
      <c r="CRD23" s="26"/>
      <c r="CRE23" s="26"/>
      <c r="CRF23" s="26"/>
      <c r="CRG23" s="26"/>
      <c r="CRH23" s="26"/>
      <c r="CRI23" s="26"/>
      <c r="CRJ23" s="26"/>
      <c r="CRK23" s="26"/>
      <c r="CRL23" s="26"/>
      <c r="CRM23" s="26"/>
      <c r="CRN23" s="26"/>
      <c r="CRO23" s="26"/>
      <c r="CRP23" s="26"/>
      <c r="CRQ23" s="26"/>
      <c r="CRR23" s="26"/>
      <c r="CRS23" s="26"/>
      <c r="CRT23" s="26"/>
      <c r="CRU23" s="26"/>
      <c r="CRV23" s="26"/>
      <c r="CRW23" s="26"/>
      <c r="CRX23" s="26"/>
      <c r="CRY23" s="26"/>
      <c r="CRZ23" s="26"/>
      <c r="CSA23" s="26"/>
      <c r="CSB23" s="26"/>
      <c r="CSC23" s="26"/>
      <c r="CSD23" s="26"/>
      <c r="CSE23" s="26"/>
      <c r="CSF23" s="26"/>
      <c r="CSG23" s="26"/>
      <c r="CSH23" s="26"/>
      <c r="CSI23" s="26"/>
      <c r="CSJ23" s="26"/>
      <c r="CSK23" s="26"/>
      <c r="CSL23" s="26"/>
      <c r="CSM23" s="26"/>
      <c r="CSN23" s="26"/>
      <c r="CSO23" s="26"/>
      <c r="CSP23" s="26"/>
      <c r="CSQ23" s="26"/>
      <c r="CSR23" s="26"/>
      <c r="CSS23" s="26"/>
      <c r="CST23" s="26"/>
      <c r="CSU23" s="26"/>
      <c r="CSV23" s="26"/>
      <c r="CSW23" s="26"/>
      <c r="CSX23" s="26"/>
      <c r="CSY23" s="26"/>
      <c r="CSZ23" s="26"/>
      <c r="CTA23" s="26"/>
      <c r="CTB23" s="26"/>
      <c r="CTC23" s="26"/>
      <c r="CTD23" s="26"/>
      <c r="CTE23" s="26"/>
      <c r="CTF23" s="26"/>
      <c r="CTG23" s="26"/>
      <c r="CTH23" s="26"/>
      <c r="CTI23" s="26"/>
      <c r="CTJ23" s="26"/>
      <c r="CTK23" s="26"/>
      <c r="CTL23" s="26"/>
      <c r="CTM23" s="26"/>
      <c r="CTN23" s="26"/>
      <c r="CTO23" s="26"/>
      <c r="CTP23" s="26"/>
      <c r="CTQ23" s="26"/>
      <c r="CTR23" s="26"/>
      <c r="CTS23" s="26"/>
      <c r="CTT23" s="26"/>
      <c r="CTU23" s="26"/>
      <c r="CTV23" s="26"/>
      <c r="CTW23" s="26"/>
      <c r="CTX23" s="26"/>
      <c r="CTY23" s="26"/>
      <c r="CTZ23" s="26"/>
      <c r="CUA23" s="26"/>
      <c r="CUB23" s="26"/>
      <c r="CUC23" s="26"/>
      <c r="CUD23" s="26"/>
      <c r="CUE23" s="26"/>
      <c r="CUF23" s="26"/>
      <c r="CUG23" s="26"/>
      <c r="CUH23" s="26"/>
      <c r="CUI23" s="26"/>
      <c r="CUJ23" s="26"/>
      <c r="CUK23" s="26"/>
      <c r="CUL23" s="26"/>
      <c r="CUM23" s="26"/>
      <c r="CUN23" s="26"/>
      <c r="CUO23" s="26"/>
      <c r="CUP23" s="26"/>
      <c r="CUQ23" s="26"/>
      <c r="CUR23" s="26"/>
      <c r="CUS23" s="26"/>
      <c r="CUT23" s="26"/>
      <c r="CUU23" s="26"/>
      <c r="CUV23" s="26"/>
      <c r="CUW23" s="26"/>
      <c r="CUX23" s="26"/>
      <c r="CUY23" s="26"/>
      <c r="CUZ23" s="26"/>
      <c r="CVA23" s="26"/>
      <c r="CVB23" s="26"/>
      <c r="CVC23" s="26"/>
      <c r="CVD23" s="26"/>
      <c r="CVE23" s="26"/>
      <c r="CVF23" s="26"/>
      <c r="CVG23" s="26"/>
      <c r="CVH23" s="26"/>
      <c r="CVI23" s="26"/>
      <c r="CVJ23" s="26"/>
      <c r="CVK23" s="26"/>
      <c r="CVL23" s="26"/>
      <c r="CVM23" s="26"/>
      <c r="CVN23" s="26"/>
      <c r="CVO23" s="26"/>
      <c r="CVP23" s="26"/>
      <c r="CVQ23" s="26"/>
      <c r="CVR23" s="26"/>
      <c r="CVS23" s="26"/>
      <c r="CVT23" s="26"/>
      <c r="CVU23" s="26"/>
      <c r="CVV23" s="26"/>
      <c r="CVW23" s="26"/>
      <c r="CVX23" s="26"/>
      <c r="CVY23" s="26"/>
      <c r="CVZ23" s="26"/>
      <c r="CWA23" s="26"/>
      <c r="CWB23" s="26"/>
      <c r="CWC23" s="26"/>
      <c r="CWD23" s="26"/>
      <c r="CWE23" s="26"/>
      <c r="CWF23" s="26"/>
      <c r="CWG23" s="26"/>
      <c r="CWH23" s="26"/>
      <c r="CWI23" s="26"/>
      <c r="CWJ23" s="26"/>
      <c r="CWK23" s="26"/>
      <c r="CWL23" s="26"/>
      <c r="CWM23" s="26"/>
      <c r="CWN23" s="26"/>
      <c r="CWO23" s="26"/>
      <c r="CWP23" s="26"/>
      <c r="CWQ23" s="26"/>
      <c r="CWR23" s="26"/>
      <c r="CWS23" s="26"/>
      <c r="CWT23" s="26"/>
      <c r="CWU23" s="26"/>
      <c r="CWV23" s="26"/>
      <c r="CWW23" s="26"/>
      <c r="CWX23" s="26"/>
      <c r="CWY23" s="26"/>
      <c r="CWZ23" s="26"/>
      <c r="CXA23" s="26"/>
      <c r="CXB23" s="26"/>
      <c r="CXC23" s="26"/>
      <c r="CXD23" s="26"/>
      <c r="CXE23" s="26"/>
      <c r="CXF23" s="26"/>
      <c r="CXG23" s="26"/>
      <c r="CXH23" s="26"/>
      <c r="CXI23" s="26"/>
      <c r="CXJ23" s="26"/>
      <c r="CXK23" s="26"/>
      <c r="CXL23" s="26"/>
      <c r="CXM23" s="26"/>
      <c r="CXN23" s="26"/>
      <c r="CXO23" s="26"/>
      <c r="CXP23" s="26"/>
      <c r="CXQ23" s="26"/>
      <c r="CXR23" s="26"/>
      <c r="CXS23" s="26"/>
      <c r="CXT23" s="26"/>
      <c r="CXU23" s="26"/>
      <c r="CXV23" s="26"/>
      <c r="CXW23" s="26"/>
      <c r="CXX23" s="26"/>
      <c r="CXY23" s="26"/>
      <c r="CXZ23" s="26"/>
      <c r="CYA23" s="26"/>
      <c r="CYB23" s="26"/>
      <c r="CYC23" s="26"/>
      <c r="CYD23" s="26"/>
      <c r="CYE23" s="26"/>
      <c r="CYF23" s="26"/>
      <c r="CYG23" s="26"/>
      <c r="CYH23" s="26"/>
      <c r="CYI23" s="26"/>
      <c r="CYJ23" s="26"/>
      <c r="CYK23" s="26"/>
      <c r="CYL23" s="26"/>
      <c r="CYM23" s="26"/>
      <c r="CYN23" s="26"/>
      <c r="CYO23" s="26"/>
      <c r="CYP23" s="26"/>
      <c r="CYQ23" s="26"/>
      <c r="CYR23" s="26"/>
      <c r="CYS23" s="26"/>
      <c r="CYT23" s="26"/>
      <c r="CYU23" s="26"/>
      <c r="CYV23" s="26"/>
      <c r="CYW23" s="26"/>
      <c r="CYX23" s="26"/>
      <c r="CYY23" s="26"/>
      <c r="CYZ23" s="26"/>
      <c r="CZA23" s="26"/>
      <c r="CZB23" s="26"/>
      <c r="CZC23" s="26"/>
      <c r="CZD23" s="26"/>
      <c r="CZE23" s="26"/>
      <c r="CZF23" s="26"/>
      <c r="CZG23" s="26"/>
      <c r="CZH23" s="26"/>
      <c r="CZI23" s="26"/>
      <c r="CZJ23" s="26"/>
      <c r="CZK23" s="26"/>
      <c r="CZL23" s="26"/>
      <c r="CZM23" s="26"/>
      <c r="CZN23" s="26"/>
      <c r="CZO23" s="26"/>
      <c r="CZP23" s="26"/>
      <c r="CZQ23" s="26"/>
      <c r="CZR23" s="26"/>
      <c r="CZS23" s="26"/>
      <c r="CZT23" s="26"/>
      <c r="CZU23" s="26"/>
      <c r="CZV23" s="26"/>
      <c r="CZW23" s="26"/>
      <c r="CZX23" s="26"/>
      <c r="CZY23" s="26"/>
      <c r="CZZ23" s="26"/>
      <c r="DAA23" s="26"/>
      <c r="DAB23" s="26"/>
      <c r="DAC23" s="26"/>
      <c r="DAD23" s="26"/>
      <c r="DAE23" s="26"/>
      <c r="DAF23" s="26"/>
      <c r="DAG23" s="26"/>
      <c r="DAH23" s="26"/>
      <c r="DAI23" s="26"/>
      <c r="DAJ23" s="26"/>
      <c r="DAK23" s="26"/>
      <c r="DAL23" s="26"/>
      <c r="DAM23" s="26"/>
      <c r="DAN23" s="26"/>
      <c r="DAO23" s="26"/>
      <c r="DAP23" s="26"/>
      <c r="DAQ23" s="26"/>
      <c r="DAR23" s="26"/>
      <c r="DAS23" s="26"/>
      <c r="DAT23" s="26"/>
      <c r="DAU23" s="26"/>
      <c r="DAV23" s="26"/>
      <c r="DAW23" s="26"/>
      <c r="DAX23" s="26"/>
      <c r="DAY23" s="26"/>
      <c r="DAZ23" s="26"/>
      <c r="DBA23" s="26"/>
      <c r="DBB23" s="26"/>
      <c r="DBC23" s="26"/>
      <c r="DBD23" s="26"/>
      <c r="DBE23" s="26"/>
      <c r="DBF23" s="26"/>
      <c r="DBG23" s="26"/>
      <c r="DBH23" s="26"/>
      <c r="DBI23" s="26"/>
      <c r="DBJ23" s="26"/>
      <c r="DBK23" s="26"/>
      <c r="DBL23" s="26"/>
      <c r="DBM23" s="26"/>
      <c r="DBN23" s="26"/>
      <c r="DBO23" s="26"/>
      <c r="DBP23" s="26"/>
      <c r="DBQ23" s="26"/>
      <c r="DBR23" s="26"/>
      <c r="DBS23" s="26"/>
      <c r="DBT23" s="26"/>
      <c r="DBU23" s="26"/>
      <c r="DBV23" s="26"/>
      <c r="DBW23" s="26"/>
      <c r="DBX23" s="26"/>
      <c r="DBY23" s="26"/>
      <c r="DBZ23" s="26"/>
      <c r="DCA23" s="26"/>
      <c r="DCB23" s="26"/>
      <c r="DCC23" s="26"/>
      <c r="DCD23" s="26"/>
      <c r="DCE23" s="26"/>
      <c r="DCF23" s="26"/>
      <c r="DCG23" s="26"/>
      <c r="DCH23" s="26"/>
      <c r="DCI23" s="26"/>
      <c r="DCJ23" s="26"/>
      <c r="DCK23" s="26"/>
      <c r="DCL23" s="26"/>
      <c r="DCM23" s="26"/>
      <c r="DCN23" s="26"/>
      <c r="DCO23" s="26"/>
      <c r="DCP23" s="26"/>
      <c r="DCQ23" s="26"/>
      <c r="DCR23" s="26"/>
      <c r="DCS23" s="26"/>
      <c r="DCT23" s="26"/>
      <c r="DCU23" s="26"/>
      <c r="DCV23" s="26"/>
      <c r="DCW23" s="26"/>
      <c r="DCX23" s="26"/>
      <c r="DCY23" s="26"/>
      <c r="DCZ23" s="26"/>
      <c r="DDA23" s="26"/>
      <c r="DDB23" s="26"/>
      <c r="DDC23" s="26"/>
      <c r="DDD23" s="26"/>
      <c r="DDE23" s="26"/>
      <c r="DDF23" s="26"/>
      <c r="DDG23" s="26"/>
      <c r="DDH23" s="26"/>
      <c r="DDI23" s="26"/>
      <c r="DDJ23" s="26"/>
      <c r="DDK23" s="26"/>
      <c r="DDL23" s="26"/>
      <c r="DDM23" s="26"/>
      <c r="DDN23" s="26"/>
      <c r="DDO23" s="26"/>
      <c r="DDP23" s="26"/>
      <c r="DDQ23" s="26"/>
      <c r="DDR23" s="26"/>
      <c r="DDS23" s="26"/>
      <c r="DDT23" s="26"/>
      <c r="DDU23" s="26"/>
      <c r="DDV23" s="26"/>
      <c r="DDW23" s="26"/>
      <c r="DDX23" s="26"/>
      <c r="DDY23" s="26"/>
      <c r="DDZ23" s="26"/>
      <c r="DEA23" s="26"/>
      <c r="DEB23" s="26"/>
      <c r="DEC23" s="26"/>
      <c r="DED23" s="26"/>
      <c r="DEE23" s="26"/>
      <c r="DEF23" s="26"/>
      <c r="DEG23" s="26"/>
      <c r="DEH23" s="26"/>
      <c r="DEI23" s="26"/>
      <c r="DEJ23" s="26"/>
      <c r="DEK23" s="26"/>
      <c r="DEL23" s="26"/>
      <c r="DEM23" s="26"/>
      <c r="DEN23" s="26"/>
      <c r="DEO23" s="26"/>
      <c r="DEP23" s="26"/>
      <c r="DEQ23" s="26"/>
      <c r="DER23" s="26"/>
      <c r="DES23" s="26"/>
      <c r="DET23" s="26"/>
      <c r="DEU23" s="26"/>
      <c r="DEV23" s="26"/>
      <c r="DEW23" s="26"/>
      <c r="DEX23" s="26"/>
      <c r="DEY23" s="26"/>
      <c r="DEZ23" s="26"/>
      <c r="DFA23" s="26"/>
      <c r="DFB23" s="26"/>
      <c r="DFC23" s="26"/>
      <c r="DFD23" s="26"/>
      <c r="DFE23" s="26"/>
      <c r="DFF23" s="26"/>
      <c r="DFG23" s="26"/>
      <c r="DFH23" s="26"/>
      <c r="DFI23" s="26"/>
      <c r="DFJ23" s="26"/>
      <c r="DFK23" s="26"/>
      <c r="DFL23" s="26"/>
      <c r="DFM23" s="26"/>
      <c r="DFN23" s="26"/>
      <c r="DFO23" s="26"/>
      <c r="DFP23" s="26"/>
      <c r="DFQ23" s="26"/>
      <c r="DFR23" s="26"/>
      <c r="DFS23" s="26"/>
      <c r="DFT23" s="26"/>
      <c r="DFU23" s="26"/>
      <c r="DFV23" s="26"/>
      <c r="DFW23" s="26"/>
      <c r="DFX23" s="26"/>
      <c r="DFY23" s="26"/>
      <c r="DFZ23" s="26"/>
      <c r="DGA23" s="26"/>
      <c r="DGB23" s="26"/>
      <c r="DGC23" s="26"/>
      <c r="DGD23" s="26"/>
      <c r="DGE23" s="26"/>
      <c r="DGF23" s="26"/>
      <c r="DGG23" s="26"/>
      <c r="DGH23" s="26"/>
      <c r="DGI23" s="26"/>
      <c r="DGJ23" s="26"/>
      <c r="DGK23" s="26"/>
      <c r="DGL23" s="26"/>
      <c r="DGM23" s="26"/>
      <c r="DGN23" s="26"/>
      <c r="DGO23" s="26"/>
      <c r="DGP23" s="26"/>
      <c r="DGQ23" s="26"/>
      <c r="DGR23" s="26"/>
      <c r="DGS23" s="26"/>
      <c r="DGT23" s="26"/>
      <c r="DGU23" s="26"/>
      <c r="DGV23" s="26"/>
      <c r="DGW23" s="26"/>
      <c r="DGX23" s="26"/>
      <c r="DGY23" s="26"/>
      <c r="DGZ23" s="26"/>
      <c r="DHA23" s="26"/>
      <c r="DHB23" s="26"/>
      <c r="DHC23" s="26"/>
      <c r="DHD23" s="26"/>
      <c r="DHE23" s="26"/>
      <c r="DHF23" s="26"/>
      <c r="DHG23" s="26"/>
      <c r="DHH23" s="26"/>
      <c r="DHI23" s="26"/>
      <c r="DHJ23" s="26"/>
      <c r="DHK23" s="26"/>
      <c r="DHL23" s="26"/>
      <c r="DHM23" s="26"/>
      <c r="DHN23" s="26"/>
      <c r="DHO23" s="26"/>
      <c r="DHP23" s="26"/>
      <c r="DHQ23" s="26"/>
      <c r="DHR23" s="26"/>
      <c r="DHS23" s="26"/>
      <c r="DHT23" s="26"/>
      <c r="DHU23" s="26"/>
      <c r="DHV23" s="26"/>
      <c r="DHW23" s="26"/>
      <c r="DHX23" s="26"/>
      <c r="DHY23" s="26"/>
      <c r="DHZ23" s="26"/>
      <c r="DIA23" s="26"/>
      <c r="DIB23" s="26"/>
      <c r="DIC23" s="26"/>
      <c r="DID23" s="26"/>
      <c r="DIE23" s="26"/>
      <c r="DIF23" s="26"/>
      <c r="DIG23" s="26"/>
      <c r="DIH23" s="26"/>
      <c r="DII23" s="26"/>
      <c r="DIJ23" s="26"/>
      <c r="DIK23" s="26"/>
      <c r="DIL23" s="26"/>
      <c r="DIM23" s="26"/>
      <c r="DIN23" s="26"/>
      <c r="DIO23" s="26"/>
      <c r="DIP23" s="26"/>
      <c r="DIQ23" s="26"/>
      <c r="DIR23" s="26"/>
      <c r="DIS23" s="26"/>
      <c r="DIT23" s="26"/>
      <c r="DIU23" s="26"/>
      <c r="DIV23" s="26"/>
      <c r="DIW23" s="26"/>
      <c r="DIX23" s="26"/>
      <c r="DIY23" s="26"/>
      <c r="DIZ23" s="26"/>
      <c r="DJA23" s="26"/>
      <c r="DJB23" s="26"/>
      <c r="DJC23" s="26"/>
      <c r="DJD23" s="26"/>
      <c r="DJE23" s="26"/>
      <c r="DJF23" s="26"/>
      <c r="DJG23" s="26"/>
      <c r="DJH23" s="26"/>
      <c r="DJI23" s="26"/>
      <c r="DJJ23" s="26"/>
      <c r="DJK23" s="26"/>
      <c r="DJL23" s="26"/>
      <c r="DJM23" s="26"/>
      <c r="DJN23" s="26"/>
      <c r="DJO23" s="26"/>
      <c r="DJP23" s="26"/>
      <c r="DJQ23" s="26"/>
      <c r="DJR23" s="26"/>
      <c r="DJS23" s="26"/>
      <c r="DJT23" s="26"/>
      <c r="DJU23" s="26"/>
      <c r="DJV23" s="26"/>
      <c r="DJW23" s="26"/>
      <c r="DJX23" s="26"/>
      <c r="DJY23" s="26"/>
      <c r="DJZ23" s="26"/>
      <c r="DKA23" s="26"/>
      <c r="DKB23" s="26"/>
      <c r="DKC23" s="26"/>
      <c r="DKD23" s="26"/>
      <c r="DKE23" s="26"/>
      <c r="DKF23" s="26"/>
      <c r="DKG23" s="26"/>
      <c r="DKH23" s="26"/>
      <c r="DKI23" s="26"/>
      <c r="DKJ23" s="26"/>
      <c r="DKK23" s="26"/>
      <c r="DKL23" s="26"/>
      <c r="DKM23" s="26"/>
      <c r="DKN23" s="26"/>
      <c r="DKO23" s="26"/>
      <c r="DKP23" s="26"/>
      <c r="DKQ23" s="26"/>
      <c r="DKR23" s="26"/>
      <c r="DKS23" s="26"/>
      <c r="DKT23" s="26"/>
      <c r="DKU23" s="26"/>
      <c r="DKV23" s="26"/>
      <c r="DKW23" s="26"/>
      <c r="DKX23" s="26"/>
      <c r="DKY23" s="26"/>
      <c r="DKZ23" s="26"/>
      <c r="DLA23" s="26"/>
      <c r="DLB23" s="26"/>
      <c r="DLC23" s="26"/>
      <c r="DLD23" s="26"/>
      <c r="DLE23" s="26"/>
      <c r="DLF23" s="26"/>
      <c r="DLG23" s="26"/>
      <c r="DLH23" s="26"/>
      <c r="DLI23" s="26"/>
      <c r="DLJ23" s="26"/>
      <c r="DLK23" s="26"/>
      <c r="DLL23" s="26"/>
      <c r="DLM23" s="26"/>
      <c r="DLN23" s="26"/>
      <c r="DLO23" s="26"/>
      <c r="DLP23" s="26"/>
      <c r="DLQ23" s="26"/>
      <c r="DLR23" s="26"/>
      <c r="DLS23" s="26"/>
      <c r="DLT23" s="26"/>
      <c r="DLU23" s="26"/>
      <c r="DLV23" s="26"/>
      <c r="DLW23" s="26"/>
      <c r="DLX23" s="26"/>
      <c r="DLY23" s="26"/>
      <c r="DLZ23" s="26"/>
      <c r="DMA23" s="26"/>
      <c r="DMB23" s="26"/>
      <c r="DMC23" s="26"/>
      <c r="DMD23" s="26"/>
      <c r="DME23" s="26"/>
      <c r="DMF23" s="26"/>
      <c r="DMG23" s="26"/>
      <c r="DMH23" s="26"/>
      <c r="DMI23" s="26"/>
      <c r="DMJ23" s="26"/>
      <c r="DMK23" s="26"/>
      <c r="DML23" s="26"/>
      <c r="DMM23" s="26"/>
      <c r="DMN23" s="26"/>
      <c r="DMO23" s="26"/>
      <c r="DMP23" s="26"/>
      <c r="DMQ23" s="26"/>
      <c r="DMR23" s="26"/>
      <c r="DMS23" s="26"/>
      <c r="DMT23" s="26"/>
      <c r="DMU23" s="26"/>
      <c r="DMV23" s="26"/>
      <c r="DMW23" s="26"/>
      <c r="DMX23" s="26"/>
      <c r="DMY23" s="26"/>
      <c r="DMZ23" s="26"/>
      <c r="DNA23" s="26"/>
      <c r="DNB23" s="26"/>
      <c r="DNC23" s="26"/>
      <c r="DND23" s="26"/>
      <c r="DNE23" s="26"/>
      <c r="DNF23" s="26"/>
      <c r="DNG23" s="26"/>
      <c r="DNH23" s="26"/>
      <c r="DNI23" s="26"/>
      <c r="DNJ23" s="26"/>
      <c r="DNK23" s="26"/>
      <c r="DNL23" s="26"/>
      <c r="DNM23" s="26"/>
      <c r="DNN23" s="26"/>
      <c r="DNO23" s="26"/>
      <c r="DNP23" s="26"/>
      <c r="DNQ23" s="26"/>
      <c r="DNR23" s="26"/>
      <c r="DNS23" s="26"/>
      <c r="DNT23" s="26"/>
      <c r="DNU23" s="26"/>
      <c r="DNV23" s="26"/>
      <c r="DNW23" s="26"/>
      <c r="DNX23" s="26"/>
      <c r="DNY23" s="26"/>
      <c r="DNZ23" s="26"/>
      <c r="DOA23" s="26"/>
      <c r="DOB23" s="26"/>
      <c r="DOC23" s="26"/>
      <c r="DOD23" s="26"/>
      <c r="DOE23" s="26"/>
      <c r="DOF23" s="26"/>
      <c r="DOG23" s="26"/>
      <c r="DOH23" s="26"/>
      <c r="DOI23" s="26"/>
      <c r="DOJ23" s="26"/>
      <c r="DOK23" s="26"/>
      <c r="DOL23" s="26"/>
      <c r="DOM23" s="26"/>
      <c r="DON23" s="26"/>
      <c r="DOO23" s="26"/>
      <c r="DOP23" s="26"/>
      <c r="DOQ23" s="26"/>
      <c r="DOR23" s="26"/>
      <c r="DOS23" s="26"/>
      <c r="DOT23" s="26"/>
      <c r="DOU23" s="26"/>
      <c r="DOV23" s="26"/>
      <c r="DOW23" s="26"/>
      <c r="DOX23" s="26"/>
      <c r="DOY23" s="26"/>
      <c r="DOZ23" s="26"/>
      <c r="DPA23" s="26"/>
      <c r="DPB23" s="26"/>
      <c r="DPC23" s="26"/>
      <c r="DPD23" s="26"/>
      <c r="DPE23" s="26"/>
      <c r="DPF23" s="26"/>
      <c r="DPG23" s="26"/>
      <c r="DPH23" s="26"/>
      <c r="DPI23" s="26"/>
      <c r="DPJ23" s="26"/>
      <c r="DPK23" s="26"/>
      <c r="DPL23" s="26"/>
      <c r="DPM23" s="26"/>
      <c r="DPN23" s="26"/>
      <c r="DPO23" s="26"/>
      <c r="DPP23" s="26"/>
      <c r="DPQ23" s="26"/>
      <c r="DPR23" s="26"/>
      <c r="DPS23" s="26"/>
      <c r="DPT23" s="26"/>
      <c r="DPU23" s="26"/>
      <c r="DPV23" s="26"/>
      <c r="DPW23" s="26"/>
      <c r="DPX23" s="26"/>
      <c r="DPY23" s="26"/>
      <c r="DPZ23" s="26"/>
      <c r="DQA23" s="26"/>
      <c r="DQB23" s="26"/>
      <c r="DQC23" s="26"/>
      <c r="DQD23" s="26"/>
      <c r="DQE23" s="26"/>
      <c r="DQF23" s="26"/>
      <c r="DQG23" s="26"/>
      <c r="DQH23" s="26"/>
      <c r="DQI23" s="26"/>
      <c r="DQJ23" s="26"/>
      <c r="DQK23" s="26"/>
      <c r="DQL23" s="26"/>
      <c r="DQM23" s="26"/>
      <c r="DQN23" s="26"/>
      <c r="DQO23" s="26"/>
      <c r="DQP23" s="26"/>
      <c r="DQQ23" s="26"/>
      <c r="DQR23" s="26"/>
      <c r="DQS23" s="26"/>
      <c r="DQT23" s="26"/>
      <c r="DQU23" s="26"/>
      <c r="DQV23" s="26"/>
      <c r="DQW23" s="26"/>
      <c r="DQX23" s="26"/>
      <c r="DQY23" s="26"/>
      <c r="DQZ23" s="26"/>
      <c r="DRA23" s="26"/>
      <c r="DRB23" s="26"/>
      <c r="DRC23" s="26"/>
      <c r="DRD23" s="26"/>
      <c r="DRE23" s="26"/>
      <c r="DRF23" s="26"/>
      <c r="DRG23" s="26"/>
      <c r="DRH23" s="26"/>
      <c r="DRI23" s="26"/>
      <c r="DRJ23" s="26"/>
      <c r="DRK23" s="26"/>
      <c r="DRL23" s="26"/>
      <c r="DRM23" s="26"/>
      <c r="DRN23" s="26"/>
      <c r="DRO23" s="26"/>
      <c r="DRP23" s="26"/>
      <c r="DRQ23" s="26"/>
      <c r="DRR23" s="26"/>
      <c r="DRS23" s="26"/>
      <c r="DRT23" s="26"/>
      <c r="DRU23" s="26"/>
      <c r="DRV23" s="26"/>
      <c r="DRW23" s="26"/>
      <c r="DRX23" s="26"/>
      <c r="DRY23" s="26"/>
      <c r="DRZ23" s="26"/>
      <c r="DSA23" s="26"/>
      <c r="DSB23" s="26"/>
      <c r="DSC23" s="26"/>
      <c r="DSD23" s="26"/>
      <c r="DSE23" s="26"/>
      <c r="DSF23" s="26"/>
      <c r="DSG23" s="26"/>
      <c r="DSH23" s="26"/>
      <c r="DSI23" s="26"/>
      <c r="DSJ23" s="26"/>
      <c r="DSK23" s="26"/>
      <c r="DSL23" s="26"/>
      <c r="DSM23" s="26"/>
      <c r="DSN23" s="26"/>
      <c r="DSO23" s="26"/>
      <c r="DSP23" s="26"/>
      <c r="DSQ23" s="26"/>
      <c r="DSR23" s="26"/>
      <c r="DSS23" s="26"/>
      <c r="DST23" s="26"/>
      <c r="DSU23" s="26"/>
      <c r="DSV23" s="26"/>
      <c r="DSW23" s="26"/>
      <c r="DSX23" s="26"/>
      <c r="DSY23" s="26"/>
      <c r="DSZ23" s="26"/>
      <c r="DTA23" s="26"/>
      <c r="DTB23" s="26"/>
      <c r="DTC23" s="26"/>
      <c r="DTD23" s="26"/>
      <c r="DTE23" s="26"/>
      <c r="DTF23" s="26"/>
      <c r="DTG23" s="26"/>
      <c r="DTH23" s="26"/>
      <c r="DTI23" s="26"/>
      <c r="DTJ23" s="26"/>
      <c r="DTK23" s="26"/>
      <c r="DTL23" s="26"/>
      <c r="DTM23" s="26"/>
      <c r="DTN23" s="26"/>
      <c r="DTO23" s="26"/>
      <c r="DTP23" s="26"/>
      <c r="DTQ23" s="26"/>
      <c r="DTR23" s="26"/>
      <c r="DTS23" s="26"/>
      <c r="DTT23" s="26"/>
      <c r="DTU23" s="26"/>
      <c r="DTV23" s="26"/>
      <c r="DTW23" s="26"/>
      <c r="DTX23" s="26"/>
      <c r="DTY23" s="26"/>
      <c r="DTZ23" s="26"/>
      <c r="DUA23" s="26"/>
      <c r="DUB23" s="26"/>
      <c r="DUC23" s="26"/>
      <c r="DUD23" s="26"/>
      <c r="DUE23" s="26"/>
      <c r="DUF23" s="26"/>
      <c r="DUG23" s="26"/>
      <c r="DUH23" s="26"/>
      <c r="DUI23" s="26"/>
      <c r="DUJ23" s="26"/>
      <c r="DUK23" s="26"/>
      <c r="DUL23" s="26"/>
      <c r="DUM23" s="26"/>
      <c r="DUN23" s="26"/>
      <c r="DUO23" s="26"/>
      <c r="DUP23" s="26"/>
      <c r="DUQ23" s="26"/>
      <c r="DUR23" s="26"/>
      <c r="DUS23" s="26"/>
      <c r="DUT23" s="26"/>
      <c r="DUU23" s="26"/>
      <c r="DUV23" s="26"/>
      <c r="DUW23" s="26"/>
      <c r="DUX23" s="26"/>
      <c r="DUY23" s="26"/>
      <c r="DUZ23" s="26"/>
      <c r="DVA23" s="26"/>
      <c r="DVB23" s="26"/>
      <c r="DVC23" s="26"/>
      <c r="DVD23" s="26"/>
      <c r="DVE23" s="26"/>
      <c r="DVF23" s="26"/>
      <c r="DVG23" s="26"/>
      <c r="DVH23" s="26"/>
      <c r="DVI23" s="26"/>
      <c r="DVJ23" s="26"/>
      <c r="DVK23" s="26"/>
      <c r="DVL23" s="26"/>
      <c r="DVM23" s="26"/>
      <c r="DVN23" s="26"/>
      <c r="DVO23" s="26"/>
      <c r="DVP23" s="26"/>
      <c r="DVQ23" s="26"/>
      <c r="DVR23" s="26"/>
      <c r="DVS23" s="26"/>
      <c r="DVT23" s="26"/>
      <c r="DVU23" s="26"/>
      <c r="DVV23" s="26"/>
      <c r="DVW23" s="26"/>
      <c r="DVX23" s="26"/>
      <c r="DVY23" s="26"/>
      <c r="DVZ23" s="26"/>
      <c r="DWA23" s="26"/>
      <c r="DWB23" s="26"/>
      <c r="DWC23" s="26"/>
      <c r="DWD23" s="26"/>
      <c r="DWE23" s="26"/>
      <c r="DWF23" s="26"/>
      <c r="DWG23" s="26"/>
      <c r="DWH23" s="26"/>
      <c r="DWI23" s="26"/>
      <c r="DWJ23" s="26"/>
      <c r="DWK23" s="26"/>
      <c r="DWL23" s="26"/>
      <c r="DWM23" s="26"/>
      <c r="DWN23" s="26"/>
      <c r="DWO23" s="26"/>
      <c r="DWP23" s="26"/>
      <c r="DWQ23" s="26"/>
      <c r="DWR23" s="26"/>
      <c r="DWS23" s="26"/>
      <c r="DWT23" s="26"/>
      <c r="DWU23" s="26"/>
      <c r="DWV23" s="26"/>
      <c r="DWW23" s="26"/>
      <c r="DWX23" s="26"/>
      <c r="DWY23" s="26"/>
      <c r="DWZ23" s="26"/>
      <c r="DXA23" s="26"/>
      <c r="DXB23" s="26"/>
      <c r="DXC23" s="26"/>
      <c r="DXD23" s="26"/>
      <c r="DXE23" s="26"/>
      <c r="DXF23" s="26"/>
      <c r="DXG23" s="26"/>
      <c r="DXH23" s="26"/>
      <c r="DXI23" s="26"/>
      <c r="DXJ23" s="26"/>
      <c r="DXK23" s="26"/>
      <c r="DXL23" s="26"/>
      <c r="DXM23" s="26"/>
      <c r="DXN23" s="26"/>
      <c r="DXO23" s="26"/>
      <c r="DXP23" s="26"/>
      <c r="DXQ23" s="26"/>
      <c r="DXR23" s="26"/>
      <c r="DXS23" s="26"/>
      <c r="DXT23" s="26"/>
      <c r="DXU23" s="26"/>
      <c r="DXV23" s="26"/>
      <c r="DXW23" s="26"/>
      <c r="DXX23" s="26"/>
      <c r="DXY23" s="26"/>
      <c r="DXZ23" s="26"/>
      <c r="DYA23" s="26"/>
      <c r="DYB23" s="26"/>
      <c r="DYC23" s="26"/>
      <c r="DYD23" s="26"/>
      <c r="DYE23" s="26"/>
      <c r="DYF23" s="26"/>
      <c r="DYG23" s="26"/>
      <c r="DYH23" s="26"/>
      <c r="DYI23" s="26"/>
      <c r="DYJ23" s="26"/>
      <c r="DYK23" s="26"/>
      <c r="DYL23" s="26"/>
      <c r="DYM23" s="26"/>
      <c r="DYN23" s="26"/>
      <c r="DYO23" s="26"/>
      <c r="DYP23" s="26"/>
      <c r="DYQ23" s="26"/>
      <c r="DYR23" s="26"/>
      <c r="DYS23" s="26"/>
      <c r="DYT23" s="26"/>
      <c r="DYU23" s="26"/>
      <c r="DYV23" s="26"/>
      <c r="DYW23" s="26"/>
      <c r="DYX23" s="26"/>
      <c r="DYY23" s="26"/>
      <c r="DYZ23" s="26"/>
      <c r="DZA23" s="26"/>
      <c r="DZB23" s="26"/>
      <c r="DZC23" s="26"/>
      <c r="DZD23" s="26"/>
      <c r="DZE23" s="26"/>
      <c r="DZF23" s="26"/>
      <c r="DZG23" s="26"/>
      <c r="DZH23" s="26"/>
      <c r="DZI23" s="26"/>
      <c r="DZJ23" s="26"/>
      <c r="DZK23" s="26"/>
      <c r="DZL23" s="26"/>
      <c r="DZM23" s="26"/>
      <c r="DZN23" s="26"/>
      <c r="DZO23" s="26"/>
      <c r="DZP23" s="26"/>
      <c r="DZQ23" s="26"/>
      <c r="DZR23" s="26"/>
      <c r="DZS23" s="26"/>
      <c r="DZT23" s="26"/>
      <c r="DZU23" s="26"/>
      <c r="DZV23" s="26"/>
      <c r="DZW23" s="26"/>
      <c r="DZX23" s="26"/>
      <c r="DZY23" s="26"/>
      <c r="DZZ23" s="26"/>
      <c r="EAA23" s="26"/>
      <c r="EAB23" s="26"/>
      <c r="EAC23" s="26"/>
      <c r="EAD23" s="26"/>
      <c r="EAE23" s="26"/>
      <c r="EAF23" s="26"/>
      <c r="EAG23" s="26"/>
      <c r="EAH23" s="26"/>
      <c r="EAI23" s="26"/>
      <c r="EAJ23" s="26"/>
      <c r="EAK23" s="26"/>
      <c r="EAL23" s="26"/>
      <c r="EAM23" s="26"/>
      <c r="EAN23" s="26"/>
      <c r="EAO23" s="26"/>
      <c r="EAP23" s="26"/>
      <c r="EAQ23" s="26"/>
      <c r="EAR23" s="26"/>
      <c r="EAS23" s="26"/>
      <c r="EAT23" s="26"/>
      <c r="EAU23" s="26"/>
      <c r="EAV23" s="26"/>
      <c r="EAW23" s="26"/>
      <c r="EAX23" s="26"/>
      <c r="EAY23" s="26"/>
      <c r="EAZ23" s="26"/>
      <c r="EBA23" s="26"/>
      <c r="EBB23" s="26"/>
      <c r="EBC23" s="26"/>
      <c r="EBD23" s="26"/>
      <c r="EBE23" s="26"/>
      <c r="EBF23" s="26"/>
      <c r="EBG23" s="26"/>
      <c r="EBH23" s="26"/>
      <c r="EBI23" s="26"/>
      <c r="EBJ23" s="26"/>
      <c r="EBK23" s="26"/>
      <c r="EBL23" s="26"/>
      <c r="EBM23" s="26"/>
      <c r="EBN23" s="26"/>
      <c r="EBO23" s="26"/>
      <c r="EBP23" s="26"/>
      <c r="EBQ23" s="26"/>
      <c r="EBR23" s="26"/>
      <c r="EBS23" s="26"/>
      <c r="EBT23" s="26"/>
      <c r="EBU23" s="26"/>
      <c r="EBV23" s="26"/>
      <c r="EBW23" s="26"/>
      <c r="EBX23" s="26"/>
      <c r="EBY23" s="26"/>
      <c r="EBZ23" s="26"/>
      <c r="ECA23" s="26"/>
      <c r="ECB23" s="26"/>
      <c r="ECC23" s="26"/>
      <c r="ECD23" s="26"/>
      <c r="ECE23" s="26"/>
      <c r="ECF23" s="26"/>
      <c r="ECG23" s="26"/>
      <c r="ECH23" s="26"/>
      <c r="ECI23" s="26"/>
      <c r="ECJ23" s="26"/>
      <c r="ECK23" s="26"/>
      <c r="ECL23" s="26"/>
      <c r="ECM23" s="26"/>
      <c r="ECN23" s="26"/>
      <c r="ECO23" s="26"/>
      <c r="ECP23" s="26"/>
      <c r="ECQ23" s="26"/>
      <c r="ECR23" s="26"/>
      <c r="ECS23" s="26"/>
      <c r="ECT23" s="26"/>
      <c r="ECU23" s="26"/>
      <c r="ECV23" s="26"/>
      <c r="ECW23" s="26"/>
      <c r="ECX23" s="26"/>
      <c r="ECY23" s="26"/>
      <c r="ECZ23" s="26"/>
      <c r="EDA23" s="26"/>
      <c r="EDB23" s="26"/>
      <c r="EDC23" s="26"/>
      <c r="EDD23" s="26"/>
      <c r="EDE23" s="26"/>
      <c r="EDF23" s="26"/>
      <c r="EDG23" s="26"/>
      <c r="EDH23" s="26"/>
      <c r="EDI23" s="26"/>
      <c r="EDJ23" s="26"/>
      <c r="EDK23" s="26"/>
      <c r="EDL23" s="26"/>
      <c r="EDM23" s="26"/>
      <c r="EDN23" s="26"/>
      <c r="EDO23" s="26"/>
      <c r="EDP23" s="26"/>
      <c r="EDQ23" s="26"/>
      <c r="EDR23" s="26"/>
      <c r="EDS23" s="26"/>
      <c r="EDT23" s="26"/>
      <c r="EDU23" s="26"/>
      <c r="EDV23" s="26"/>
      <c r="EDW23" s="26"/>
      <c r="EDX23" s="26"/>
      <c r="EDY23" s="26"/>
      <c r="EDZ23" s="26"/>
      <c r="EEA23" s="26"/>
      <c r="EEB23" s="26"/>
      <c r="EEC23" s="26"/>
      <c r="EED23" s="26"/>
      <c r="EEE23" s="26"/>
      <c r="EEF23" s="26"/>
      <c r="EEG23" s="26"/>
      <c r="EEH23" s="26"/>
      <c r="EEI23" s="26"/>
      <c r="EEJ23" s="26"/>
      <c r="EEK23" s="26"/>
      <c r="EEL23" s="26"/>
      <c r="EEM23" s="26"/>
      <c r="EEN23" s="26"/>
      <c r="EEO23" s="26"/>
      <c r="EEP23" s="26"/>
      <c r="EEQ23" s="26"/>
      <c r="EER23" s="26"/>
      <c r="EES23" s="26"/>
      <c r="EET23" s="26"/>
      <c r="EEU23" s="26"/>
      <c r="EEV23" s="26"/>
      <c r="EEW23" s="26"/>
      <c r="EEX23" s="26"/>
      <c r="EEY23" s="26"/>
      <c r="EEZ23" s="26"/>
      <c r="EFA23" s="26"/>
      <c r="EFB23" s="26"/>
      <c r="EFC23" s="26"/>
      <c r="EFD23" s="26"/>
      <c r="EFE23" s="26"/>
      <c r="EFF23" s="26"/>
      <c r="EFG23" s="26"/>
      <c r="EFH23" s="26"/>
      <c r="EFI23" s="26"/>
      <c r="EFJ23" s="26"/>
      <c r="EFK23" s="26"/>
      <c r="EFL23" s="26"/>
      <c r="EFM23" s="26"/>
      <c r="EFN23" s="26"/>
      <c r="EFO23" s="26"/>
      <c r="EFP23" s="26"/>
      <c r="EFQ23" s="26"/>
      <c r="EFR23" s="26"/>
      <c r="EFS23" s="26"/>
      <c r="EFT23" s="26"/>
      <c r="EFU23" s="26"/>
      <c r="EFV23" s="26"/>
      <c r="EFW23" s="26"/>
      <c r="EFX23" s="26"/>
      <c r="EFY23" s="26"/>
      <c r="EFZ23" s="26"/>
      <c r="EGA23" s="26"/>
      <c r="EGB23" s="26"/>
      <c r="EGC23" s="26"/>
      <c r="EGD23" s="26"/>
      <c r="EGE23" s="26"/>
      <c r="EGF23" s="26"/>
      <c r="EGG23" s="26"/>
      <c r="EGH23" s="26"/>
      <c r="EGI23" s="26"/>
      <c r="EGJ23" s="26"/>
      <c r="EGK23" s="26"/>
      <c r="EGL23" s="26"/>
      <c r="EGM23" s="26"/>
      <c r="EGN23" s="26"/>
      <c r="EGO23" s="26"/>
      <c r="EGP23" s="26"/>
      <c r="EGQ23" s="26"/>
      <c r="EGR23" s="26"/>
      <c r="EGS23" s="26"/>
      <c r="EGT23" s="26"/>
      <c r="EGU23" s="26"/>
      <c r="EGV23" s="26"/>
      <c r="EGW23" s="26"/>
      <c r="EGX23" s="26"/>
      <c r="EGY23" s="26"/>
      <c r="EGZ23" s="26"/>
      <c r="EHA23" s="26"/>
      <c r="EHB23" s="26"/>
      <c r="EHC23" s="26"/>
      <c r="EHD23" s="26"/>
      <c r="EHE23" s="26"/>
      <c r="EHF23" s="26"/>
      <c r="EHG23" s="26"/>
      <c r="EHH23" s="26"/>
      <c r="EHI23" s="26"/>
      <c r="EHJ23" s="26"/>
      <c r="EHK23" s="26"/>
      <c r="EHL23" s="26"/>
      <c r="EHM23" s="26"/>
      <c r="EHN23" s="26"/>
      <c r="EHO23" s="26"/>
      <c r="EHP23" s="26"/>
      <c r="EHQ23" s="26"/>
      <c r="EHR23" s="26"/>
      <c r="EHS23" s="26"/>
      <c r="EHT23" s="26"/>
      <c r="EHU23" s="26"/>
      <c r="EHV23" s="26"/>
      <c r="EHW23" s="26"/>
      <c r="EHX23" s="26"/>
      <c r="EHY23" s="26"/>
      <c r="EHZ23" s="26"/>
      <c r="EIA23" s="26"/>
      <c r="EIB23" s="26"/>
      <c r="EIC23" s="26"/>
      <c r="EID23" s="26"/>
      <c r="EIE23" s="26"/>
      <c r="EIF23" s="26"/>
      <c r="EIG23" s="26"/>
      <c r="EIH23" s="26"/>
      <c r="EII23" s="26"/>
      <c r="EIJ23" s="26"/>
      <c r="EIK23" s="26"/>
      <c r="EIL23" s="26"/>
      <c r="EIM23" s="26"/>
      <c r="EIN23" s="26"/>
      <c r="EIO23" s="26"/>
      <c r="EIP23" s="26"/>
      <c r="EIQ23" s="26"/>
      <c r="EIR23" s="26"/>
      <c r="EIS23" s="26"/>
      <c r="EIT23" s="26"/>
      <c r="EIU23" s="26"/>
      <c r="EIV23" s="26"/>
      <c r="EIW23" s="26"/>
      <c r="EIX23" s="26"/>
      <c r="EIY23" s="26"/>
      <c r="EIZ23" s="26"/>
      <c r="EJA23" s="26"/>
      <c r="EJB23" s="26"/>
      <c r="EJC23" s="26"/>
      <c r="EJD23" s="26"/>
      <c r="EJE23" s="26"/>
      <c r="EJF23" s="26"/>
      <c r="EJG23" s="26"/>
      <c r="EJH23" s="26"/>
      <c r="EJI23" s="26"/>
      <c r="EJJ23" s="26"/>
      <c r="EJK23" s="26"/>
      <c r="EJL23" s="26"/>
      <c r="EJM23" s="26"/>
      <c r="EJN23" s="26"/>
      <c r="EJO23" s="26"/>
      <c r="EJP23" s="26"/>
      <c r="EJQ23" s="26"/>
      <c r="EJR23" s="26"/>
      <c r="EJS23" s="26"/>
      <c r="EJT23" s="26"/>
      <c r="EJU23" s="26"/>
      <c r="EJV23" s="26"/>
      <c r="EJW23" s="26"/>
      <c r="EJX23" s="26"/>
      <c r="EJY23" s="26"/>
      <c r="EJZ23" s="26"/>
      <c r="EKA23" s="26"/>
      <c r="EKB23" s="26"/>
      <c r="EKC23" s="26"/>
      <c r="EKD23" s="26"/>
      <c r="EKE23" s="26"/>
      <c r="EKF23" s="26"/>
      <c r="EKG23" s="26"/>
      <c r="EKH23" s="26"/>
      <c r="EKI23" s="26"/>
      <c r="EKJ23" s="26"/>
      <c r="EKK23" s="26"/>
      <c r="EKL23" s="26"/>
      <c r="EKM23" s="26"/>
      <c r="EKN23" s="26"/>
      <c r="EKO23" s="26"/>
      <c r="EKP23" s="26"/>
      <c r="EKQ23" s="26"/>
      <c r="EKR23" s="26"/>
      <c r="EKS23" s="26"/>
      <c r="EKT23" s="26"/>
      <c r="EKU23" s="26"/>
      <c r="EKV23" s="26"/>
      <c r="EKW23" s="26"/>
      <c r="EKX23" s="26"/>
      <c r="EKY23" s="26"/>
      <c r="EKZ23" s="26"/>
      <c r="ELA23" s="26"/>
      <c r="ELB23" s="26"/>
      <c r="ELC23" s="26"/>
      <c r="ELD23" s="26"/>
      <c r="ELE23" s="26"/>
      <c r="ELF23" s="26"/>
      <c r="ELG23" s="26"/>
      <c r="ELH23" s="26"/>
      <c r="ELI23" s="26"/>
      <c r="ELJ23" s="26"/>
      <c r="ELK23" s="26"/>
      <c r="ELL23" s="26"/>
      <c r="ELM23" s="26"/>
      <c r="ELN23" s="26"/>
      <c r="ELO23" s="26"/>
      <c r="ELP23" s="26"/>
      <c r="ELQ23" s="26"/>
      <c r="ELR23" s="26"/>
      <c r="ELS23" s="26"/>
      <c r="ELT23" s="26"/>
      <c r="ELU23" s="26"/>
      <c r="ELV23" s="26"/>
      <c r="ELW23" s="26"/>
      <c r="ELX23" s="26"/>
      <c r="ELY23" s="26"/>
      <c r="ELZ23" s="26"/>
      <c r="EMA23" s="26"/>
      <c r="EMB23" s="26"/>
      <c r="EMC23" s="26"/>
      <c r="EMD23" s="26"/>
      <c r="EME23" s="26"/>
      <c r="EMF23" s="26"/>
      <c r="EMG23" s="26"/>
      <c r="EMH23" s="26"/>
      <c r="EMI23" s="26"/>
      <c r="EMJ23" s="26"/>
      <c r="EMK23" s="26"/>
      <c r="EML23" s="26"/>
      <c r="EMM23" s="26"/>
      <c r="EMN23" s="26"/>
      <c r="EMO23" s="26"/>
      <c r="EMP23" s="26"/>
      <c r="EMQ23" s="26"/>
      <c r="EMR23" s="26"/>
      <c r="EMS23" s="26"/>
      <c r="EMT23" s="26"/>
      <c r="EMU23" s="26"/>
      <c r="EMV23" s="26"/>
      <c r="EMW23" s="26"/>
      <c r="EMX23" s="26"/>
      <c r="EMY23" s="26"/>
      <c r="EMZ23" s="26"/>
      <c r="ENA23" s="26"/>
      <c r="ENB23" s="26"/>
      <c r="ENC23" s="26"/>
      <c r="END23" s="26"/>
      <c r="ENE23" s="26"/>
      <c r="ENF23" s="26"/>
      <c r="ENG23" s="26"/>
      <c r="ENH23" s="26"/>
      <c r="ENI23" s="26"/>
      <c r="ENJ23" s="26"/>
      <c r="ENK23" s="26"/>
      <c r="ENL23" s="26"/>
      <c r="ENM23" s="26"/>
      <c r="ENN23" s="26"/>
      <c r="ENO23" s="26"/>
      <c r="ENP23" s="26"/>
      <c r="ENQ23" s="26"/>
      <c r="ENR23" s="26"/>
      <c r="ENS23" s="26"/>
      <c r="ENT23" s="26"/>
      <c r="ENU23" s="26"/>
      <c r="ENV23" s="26"/>
      <c r="ENW23" s="26"/>
      <c r="ENX23" s="26"/>
      <c r="ENY23" s="26"/>
      <c r="ENZ23" s="26"/>
      <c r="EOA23" s="26"/>
      <c r="EOB23" s="26"/>
      <c r="EOC23" s="26"/>
      <c r="EOD23" s="26"/>
      <c r="EOE23" s="26"/>
      <c r="EOF23" s="26"/>
      <c r="EOG23" s="26"/>
      <c r="EOH23" s="26"/>
      <c r="EOI23" s="26"/>
      <c r="EOJ23" s="26"/>
      <c r="EOK23" s="26"/>
      <c r="EOL23" s="26"/>
      <c r="EOM23" s="26"/>
      <c r="EON23" s="26"/>
      <c r="EOO23" s="26"/>
      <c r="EOP23" s="26"/>
      <c r="EOQ23" s="26"/>
      <c r="EOR23" s="26"/>
      <c r="EOS23" s="26"/>
      <c r="EOT23" s="26"/>
      <c r="EOU23" s="26"/>
      <c r="EOV23" s="26"/>
      <c r="EOW23" s="26"/>
      <c r="EOX23" s="26"/>
      <c r="EOY23" s="26"/>
      <c r="EOZ23" s="26"/>
      <c r="EPA23" s="26"/>
      <c r="EPB23" s="26"/>
      <c r="EPC23" s="26"/>
      <c r="EPD23" s="26"/>
      <c r="EPE23" s="26"/>
      <c r="EPF23" s="26"/>
      <c r="EPG23" s="26"/>
      <c r="EPH23" s="26"/>
      <c r="EPI23" s="26"/>
      <c r="EPJ23" s="26"/>
      <c r="EPK23" s="26"/>
      <c r="EPL23" s="26"/>
      <c r="EPM23" s="26"/>
      <c r="EPN23" s="26"/>
      <c r="EPO23" s="26"/>
      <c r="EPP23" s="26"/>
      <c r="EPQ23" s="26"/>
      <c r="EPR23" s="26"/>
      <c r="EPS23" s="26"/>
      <c r="EPT23" s="26"/>
      <c r="EPU23" s="26"/>
      <c r="EPV23" s="26"/>
      <c r="EPW23" s="26"/>
      <c r="EPX23" s="26"/>
      <c r="EPY23" s="26"/>
      <c r="EPZ23" s="26"/>
      <c r="EQA23" s="26"/>
      <c r="EQB23" s="26"/>
      <c r="EQC23" s="26"/>
      <c r="EQD23" s="26"/>
      <c r="EQE23" s="26"/>
      <c r="EQF23" s="26"/>
      <c r="EQG23" s="26"/>
      <c r="EQH23" s="26"/>
      <c r="EQI23" s="26"/>
      <c r="EQJ23" s="26"/>
      <c r="EQK23" s="26"/>
      <c r="EQL23" s="26"/>
      <c r="EQM23" s="26"/>
      <c r="EQN23" s="26"/>
      <c r="EQO23" s="26"/>
      <c r="EQP23" s="26"/>
      <c r="EQQ23" s="26"/>
      <c r="EQR23" s="26"/>
      <c r="EQS23" s="26"/>
      <c r="EQT23" s="26"/>
      <c r="EQU23" s="26"/>
      <c r="EQV23" s="26"/>
      <c r="EQW23" s="26"/>
      <c r="EQX23" s="26"/>
      <c r="EQY23" s="26"/>
      <c r="EQZ23" s="26"/>
      <c r="ERA23" s="26"/>
      <c r="ERB23" s="26"/>
      <c r="ERC23" s="26"/>
      <c r="ERD23" s="26"/>
      <c r="ERE23" s="26"/>
      <c r="ERF23" s="26"/>
      <c r="ERG23" s="26"/>
      <c r="ERH23" s="26"/>
      <c r="ERI23" s="26"/>
      <c r="ERJ23" s="26"/>
      <c r="ERK23" s="26"/>
      <c r="ERL23" s="26"/>
      <c r="ERM23" s="26"/>
      <c r="ERN23" s="26"/>
      <c r="ERO23" s="26"/>
      <c r="ERP23" s="26"/>
      <c r="ERQ23" s="26"/>
      <c r="ERR23" s="26"/>
      <c r="ERS23" s="26"/>
      <c r="ERT23" s="26"/>
      <c r="ERU23" s="26"/>
      <c r="ERV23" s="26"/>
      <c r="ERW23" s="26"/>
      <c r="ERX23" s="26"/>
      <c r="ERY23" s="26"/>
      <c r="ERZ23" s="26"/>
      <c r="ESA23" s="26"/>
      <c r="ESB23" s="26"/>
      <c r="ESC23" s="26"/>
      <c r="ESD23" s="26"/>
      <c r="ESE23" s="26"/>
      <c r="ESF23" s="26"/>
      <c r="ESG23" s="26"/>
      <c r="ESH23" s="26"/>
      <c r="ESI23" s="26"/>
      <c r="ESJ23" s="26"/>
      <c r="ESK23" s="26"/>
      <c r="ESL23" s="26"/>
      <c r="ESM23" s="26"/>
      <c r="ESN23" s="26"/>
      <c r="ESO23" s="26"/>
      <c r="ESP23" s="26"/>
      <c r="ESQ23" s="26"/>
      <c r="ESR23" s="26"/>
      <c r="ESS23" s="26"/>
      <c r="EST23" s="26"/>
      <c r="ESU23" s="26"/>
      <c r="ESV23" s="26"/>
      <c r="ESW23" s="26"/>
      <c r="ESX23" s="26"/>
      <c r="ESY23" s="26"/>
      <c r="ESZ23" s="26"/>
      <c r="ETA23" s="26"/>
      <c r="ETB23" s="26"/>
      <c r="ETC23" s="26"/>
      <c r="ETD23" s="26"/>
      <c r="ETE23" s="26"/>
      <c r="ETF23" s="26"/>
      <c r="ETG23" s="26"/>
      <c r="ETH23" s="26"/>
      <c r="ETI23" s="26"/>
      <c r="ETJ23" s="26"/>
      <c r="ETK23" s="26"/>
      <c r="ETL23" s="26"/>
      <c r="ETM23" s="26"/>
      <c r="ETN23" s="26"/>
      <c r="ETO23" s="26"/>
      <c r="ETP23" s="26"/>
      <c r="ETQ23" s="26"/>
      <c r="ETR23" s="26"/>
      <c r="ETS23" s="26"/>
      <c r="ETT23" s="26"/>
      <c r="ETU23" s="26"/>
      <c r="ETV23" s="26"/>
      <c r="ETW23" s="26"/>
      <c r="ETX23" s="26"/>
      <c r="ETY23" s="26"/>
      <c r="ETZ23" s="26"/>
      <c r="EUA23" s="26"/>
      <c r="EUB23" s="26"/>
      <c r="EUC23" s="26"/>
      <c r="EUD23" s="26"/>
      <c r="EUE23" s="26"/>
      <c r="EUF23" s="26"/>
      <c r="EUG23" s="26"/>
      <c r="EUH23" s="26"/>
      <c r="EUI23" s="26"/>
      <c r="EUJ23" s="26"/>
      <c r="EUK23" s="26"/>
      <c r="EUL23" s="26"/>
      <c r="EUM23" s="26"/>
      <c r="EUN23" s="26"/>
      <c r="EUO23" s="26"/>
      <c r="EUP23" s="26"/>
      <c r="EUQ23" s="26"/>
      <c r="EUR23" s="26"/>
      <c r="EUS23" s="26"/>
      <c r="EUT23" s="26"/>
      <c r="EUU23" s="26"/>
      <c r="EUV23" s="26"/>
      <c r="EUW23" s="26"/>
      <c r="EUX23" s="26"/>
      <c r="EUY23" s="26"/>
      <c r="EUZ23" s="26"/>
      <c r="EVA23" s="26"/>
      <c r="EVB23" s="26"/>
      <c r="EVC23" s="26"/>
      <c r="EVD23" s="26"/>
      <c r="EVE23" s="26"/>
      <c r="EVF23" s="26"/>
      <c r="EVG23" s="26"/>
      <c r="EVH23" s="26"/>
      <c r="EVI23" s="26"/>
      <c r="EVJ23" s="26"/>
      <c r="EVK23" s="26"/>
      <c r="EVL23" s="26"/>
      <c r="EVM23" s="26"/>
      <c r="EVN23" s="26"/>
      <c r="EVO23" s="26"/>
      <c r="EVP23" s="26"/>
      <c r="EVQ23" s="26"/>
      <c r="EVR23" s="26"/>
      <c r="EVS23" s="26"/>
      <c r="EVT23" s="26"/>
      <c r="EVU23" s="26"/>
      <c r="EVV23" s="26"/>
      <c r="EVW23" s="26"/>
      <c r="EVX23" s="26"/>
      <c r="EVY23" s="26"/>
      <c r="EVZ23" s="26"/>
      <c r="EWA23" s="26"/>
      <c r="EWB23" s="26"/>
      <c r="EWC23" s="26"/>
      <c r="EWD23" s="26"/>
      <c r="EWE23" s="26"/>
      <c r="EWF23" s="26"/>
      <c r="EWG23" s="26"/>
      <c r="EWH23" s="26"/>
      <c r="EWI23" s="26"/>
      <c r="EWJ23" s="26"/>
      <c r="EWK23" s="26"/>
      <c r="EWL23" s="26"/>
      <c r="EWM23" s="26"/>
      <c r="EWN23" s="26"/>
      <c r="EWO23" s="26"/>
      <c r="EWP23" s="26"/>
      <c r="EWQ23" s="26"/>
      <c r="EWR23" s="26"/>
      <c r="EWS23" s="26"/>
      <c r="EWT23" s="26"/>
      <c r="EWU23" s="26"/>
      <c r="EWV23" s="26"/>
      <c r="EWW23" s="26"/>
      <c r="EWX23" s="26"/>
      <c r="EWY23" s="26"/>
      <c r="EWZ23" s="26"/>
      <c r="EXA23" s="26"/>
      <c r="EXB23" s="26"/>
      <c r="EXC23" s="26"/>
      <c r="EXD23" s="26"/>
      <c r="EXE23" s="26"/>
      <c r="EXF23" s="26"/>
      <c r="EXG23" s="26"/>
      <c r="EXH23" s="26"/>
      <c r="EXI23" s="26"/>
      <c r="EXJ23" s="26"/>
      <c r="EXK23" s="26"/>
      <c r="EXL23" s="26"/>
      <c r="EXM23" s="26"/>
      <c r="EXN23" s="26"/>
      <c r="EXO23" s="26"/>
      <c r="EXP23" s="26"/>
      <c r="EXQ23" s="26"/>
      <c r="EXR23" s="26"/>
      <c r="EXS23" s="26"/>
      <c r="EXT23" s="26"/>
      <c r="EXU23" s="26"/>
      <c r="EXV23" s="26"/>
      <c r="EXW23" s="26"/>
      <c r="EXX23" s="26"/>
      <c r="EXY23" s="26"/>
      <c r="EXZ23" s="26"/>
      <c r="EYA23" s="26"/>
      <c r="EYB23" s="26"/>
      <c r="EYC23" s="26"/>
      <c r="EYD23" s="26"/>
      <c r="EYE23" s="26"/>
      <c r="EYF23" s="26"/>
      <c r="EYG23" s="26"/>
      <c r="EYH23" s="26"/>
      <c r="EYI23" s="26"/>
      <c r="EYJ23" s="26"/>
      <c r="EYK23" s="26"/>
      <c r="EYL23" s="26"/>
      <c r="EYM23" s="26"/>
      <c r="EYN23" s="26"/>
      <c r="EYO23" s="26"/>
      <c r="EYP23" s="26"/>
      <c r="EYQ23" s="26"/>
      <c r="EYR23" s="26"/>
      <c r="EYS23" s="26"/>
      <c r="EYT23" s="26"/>
      <c r="EYU23" s="26"/>
      <c r="EYV23" s="26"/>
      <c r="EYW23" s="26"/>
      <c r="EYX23" s="26"/>
      <c r="EYY23" s="26"/>
      <c r="EYZ23" s="26"/>
      <c r="EZA23" s="26"/>
      <c r="EZB23" s="26"/>
      <c r="EZC23" s="26"/>
      <c r="EZD23" s="26"/>
      <c r="EZE23" s="26"/>
      <c r="EZF23" s="26"/>
      <c r="EZG23" s="26"/>
      <c r="EZH23" s="26"/>
      <c r="EZI23" s="26"/>
      <c r="EZJ23" s="26"/>
      <c r="EZK23" s="26"/>
      <c r="EZL23" s="26"/>
      <c r="EZM23" s="26"/>
      <c r="EZN23" s="26"/>
      <c r="EZO23" s="26"/>
      <c r="EZP23" s="26"/>
      <c r="EZQ23" s="26"/>
      <c r="EZR23" s="26"/>
      <c r="EZS23" s="26"/>
      <c r="EZT23" s="26"/>
      <c r="EZU23" s="26"/>
      <c r="EZV23" s="26"/>
      <c r="EZW23" s="26"/>
      <c r="EZX23" s="26"/>
      <c r="EZY23" s="26"/>
      <c r="EZZ23" s="26"/>
      <c r="FAA23" s="26"/>
      <c r="FAB23" s="26"/>
      <c r="FAC23" s="26"/>
      <c r="FAD23" s="26"/>
      <c r="FAE23" s="26"/>
      <c r="FAF23" s="26"/>
      <c r="FAG23" s="26"/>
      <c r="FAH23" s="26"/>
      <c r="FAI23" s="26"/>
      <c r="FAJ23" s="26"/>
      <c r="FAK23" s="26"/>
      <c r="FAL23" s="26"/>
      <c r="FAM23" s="26"/>
      <c r="FAN23" s="26"/>
      <c r="FAO23" s="26"/>
      <c r="FAP23" s="26"/>
      <c r="FAQ23" s="26"/>
      <c r="FAR23" s="26"/>
      <c r="FAS23" s="26"/>
      <c r="FAT23" s="26"/>
      <c r="FAU23" s="26"/>
      <c r="FAV23" s="26"/>
      <c r="FAW23" s="26"/>
      <c r="FAX23" s="26"/>
      <c r="FAY23" s="26"/>
      <c r="FAZ23" s="26"/>
      <c r="FBA23" s="26"/>
      <c r="FBB23" s="26"/>
      <c r="FBC23" s="26"/>
      <c r="FBD23" s="26"/>
      <c r="FBE23" s="26"/>
      <c r="FBF23" s="26"/>
      <c r="FBG23" s="26"/>
      <c r="FBH23" s="26"/>
      <c r="FBI23" s="26"/>
      <c r="FBJ23" s="26"/>
      <c r="FBK23" s="26"/>
      <c r="FBL23" s="26"/>
      <c r="FBM23" s="26"/>
      <c r="FBN23" s="26"/>
      <c r="FBO23" s="26"/>
      <c r="FBP23" s="26"/>
      <c r="FBQ23" s="26"/>
      <c r="FBR23" s="26"/>
      <c r="FBS23" s="26"/>
      <c r="FBT23" s="26"/>
      <c r="FBU23" s="26"/>
      <c r="FBV23" s="26"/>
      <c r="FBW23" s="26"/>
      <c r="FBX23" s="26"/>
      <c r="FBY23" s="26"/>
      <c r="FBZ23" s="26"/>
      <c r="FCA23" s="26"/>
      <c r="FCB23" s="26"/>
      <c r="FCC23" s="26"/>
      <c r="FCD23" s="26"/>
      <c r="FCE23" s="26"/>
      <c r="FCF23" s="26"/>
      <c r="FCG23" s="26"/>
      <c r="FCH23" s="26"/>
      <c r="FCI23" s="26"/>
      <c r="FCJ23" s="26"/>
      <c r="FCK23" s="26"/>
      <c r="FCL23" s="26"/>
      <c r="FCM23" s="26"/>
      <c r="FCN23" s="26"/>
      <c r="FCO23" s="26"/>
      <c r="FCP23" s="26"/>
      <c r="FCQ23" s="26"/>
      <c r="FCR23" s="26"/>
      <c r="FCS23" s="26"/>
      <c r="FCT23" s="26"/>
      <c r="FCU23" s="26"/>
      <c r="FCV23" s="26"/>
      <c r="FCW23" s="26"/>
      <c r="FCX23" s="26"/>
      <c r="FCY23" s="26"/>
      <c r="FCZ23" s="26"/>
      <c r="FDA23" s="26"/>
      <c r="FDB23" s="26"/>
      <c r="FDC23" s="26"/>
      <c r="FDD23" s="26"/>
      <c r="FDE23" s="26"/>
      <c r="FDF23" s="26"/>
      <c r="FDG23" s="26"/>
      <c r="FDH23" s="26"/>
      <c r="FDI23" s="26"/>
      <c r="FDJ23" s="26"/>
      <c r="FDK23" s="26"/>
      <c r="FDL23" s="26"/>
      <c r="FDM23" s="26"/>
      <c r="FDN23" s="26"/>
      <c r="FDO23" s="26"/>
      <c r="FDP23" s="26"/>
      <c r="FDQ23" s="26"/>
      <c r="FDR23" s="26"/>
      <c r="FDS23" s="26"/>
      <c r="FDT23" s="26"/>
      <c r="FDU23" s="26"/>
      <c r="FDV23" s="26"/>
      <c r="FDW23" s="26"/>
      <c r="FDX23" s="26"/>
      <c r="FDY23" s="26"/>
      <c r="FDZ23" s="26"/>
      <c r="FEA23" s="26"/>
      <c r="FEB23" s="26"/>
      <c r="FEC23" s="26"/>
      <c r="FED23" s="26"/>
      <c r="FEE23" s="26"/>
      <c r="FEF23" s="26"/>
      <c r="FEG23" s="26"/>
      <c r="FEH23" s="26"/>
      <c r="FEI23" s="26"/>
      <c r="FEJ23" s="26"/>
      <c r="FEK23" s="26"/>
      <c r="FEL23" s="26"/>
      <c r="FEM23" s="26"/>
      <c r="FEN23" s="26"/>
      <c r="FEO23" s="26"/>
      <c r="FEP23" s="26"/>
      <c r="FEQ23" s="26"/>
      <c r="FER23" s="26"/>
      <c r="FES23" s="26"/>
      <c r="FET23" s="26"/>
      <c r="FEU23" s="26"/>
      <c r="FEV23" s="26"/>
      <c r="FEW23" s="26"/>
      <c r="FEX23" s="26"/>
      <c r="FEY23" s="26"/>
      <c r="FEZ23" s="26"/>
      <c r="FFA23" s="26"/>
      <c r="FFB23" s="26"/>
      <c r="FFC23" s="26"/>
      <c r="FFD23" s="26"/>
      <c r="FFE23" s="26"/>
      <c r="FFF23" s="26"/>
      <c r="FFG23" s="26"/>
      <c r="FFH23" s="26"/>
      <c r="FFI23" s="26"/>
      <c r="FFJ23" s="26"/>
      <c r="FFK23" s="26"/>
      <c r="FFL23" s="26"/>
      <c r="FFM23" s="26"/>
      <c r="FFN23" s="26"/>
      <c r="FFO23" s="26"/>
      <c r="FFP23" s="26"/>
      <c r="FFQ23" s="26"/>
      <c r="FFR23" s="26"/>
      <c r="FFS23" s="26"/>
      <c r="FFT23" s="26"/>
      <c r="FFU23" s="26"/>
      <c r="FFV23" s="26"/>
      <c r="FFW23" s="26"/>
      <c r="FFX23" s="26"/>
      <c r="FFY23" s="26"/>
      <c r="FFZ23" s="26"/>
      <c r="FGA23" s="26"/>
      <c r="FGB23" s="26"/>
      <c r="FGC23" s="26"/>
      <c r="FGD23" s="26"/>
      <c r="FGE23" s="26"/>
      <c r="FGF23" s="26"/>
      <c r="FGG23" s="26"/>
      <c r="FGH23" s="26"/>
      <c r="FGI23" s="26"/>
      <c r="FGJ23" s="26"/>
      <c r="FGK23" s="26"/>
      <c r="FGL23" s="26"/>
      <c r="FGM23" s="26"/>
      <c r="FGN23" s="26"/>
      <c r="FGO23" s="26"/>
      <c r="FGP23" s="26"/>
      <c r="FGQ23" s="26"/>
      <c r="FGR23" s="26"/>
      <c r="FGS23" s="26"/>
      <c r="FGT23" s="26"/>
      <c r="FGU23" s="26"/>
      <c r="FGV23" s="26"/>
      <c r="FGW23" s="26"/>
      <c r="FGX23" s="26"/>
      <c r="FGY23" s="26"/>
      <c r="FGZ23" s="26"/>
      <c r="FHA23" s="26"/>
      <c r="FHB23" s="26"/>
      <c r="FHC23" s="26"/>
      <c r="FHD23" s="26"/>
      <c r="FHE23" s="26"/>
      <c r="FHF23" s="26"/>
      <c r="FHG23" s="26"/>
      <c r="FHH23" s="26"/>
      <c r="FHI23" s="26"/>
      <c r="FHJ23" s="26"/>
      <c r="FHK23" s="26"/>
      <c r="FHL23" s="26"/>
      <c r="FHM23" s="26"/>
      <c r="FHN23" s="26"/>
      <c r="FHO23" s="26"/>
      <c r="FHP23" s="26"/>
      <c r="FHQ23" s="26"/>
      <c r="FHR23" s="26"/>
      <c r="FHS23" s="26"/>
      <c r="FHT23" s="26"/>
      <c r="FHU23" s="26"/>
      <c r="FHV23" s="26"/>
      <c r="FHW23" s="26"/>
      <c r="FHX23" s="26"/>
      <c r="FHY23" s="26"/>
      <c r="FHZ23" s="26"/>
      <c r="FIA23" s="26"/>
      <c r="FIB23" s="26"/>
      <c r="FIC23" s="26"/>
      <c r="FID23" s="26"/>
      <c r="FIE23" s="26"/>
      <c r="FIF23" s="26"/>
      <c r="FIG23" s="26"/>
      <c r="FIH23" s="26"/>
      <c r="FII23" s="26"/>
      <c r="FIJ23" s="26"/>
      <c r="FIK23" s="26"/>
      <c r="FIL23" s="26"/>
      <c r="FIM23" s="26"/>
      <c r="FIN23" s="26"/>
      <c r="FIO23" s="26"/>
      <c r="FIP23" s="26"/>
      <c r="FIQ23" s="26"/>
      <c r="FIR23" s="26"/>
      <c r="FIS23" s="26"/>
      <c r="FIT23" s="26"/>
      <c r="FIU23" s="26"/>
      <c r="FIV23" s="26"/>
      <c r="FIW23" s="26"/>
      <c r="FIX23" s="26"/>
      <c r="FIY23" s="26"/>
      <c r="FIZ23" s="26"/>
      <c r="FJA23" s="26"/>
      <c r="FJB23" s="26"/>
      <c r="FJC23" s="26"/>
      <c r="FJD23" s="26"/>
      <c r="FJE23" s="26"/>
      <c r="FJF23" s="26"/>
      <c r="FJG23" s="26"/>
      <c r="FJH23" s="26"/>
      <c r="FJI23" s="26"/>
      <c r="FJJ23" s="26"/>
      <c r="FJK23" s="26"/>
      <c r="FJL23" s="26"/>
      <c r="FJM23" s="26"/>
      <c r="FJN23" s="26"/>
      <c r="FJO23" s="26"/>
      <c r="FJP23" s="26"/>
      <c r="FJQ23" s="26"/>
      <c r="FJR23" s="26"/>
      <c r="FJS23" s="26"/>
      <c r="FJT23" s="26"/>
      <c r="FJU23" s="26"/>
      <c r="FJV23" s="26"/>
      <c r="FJW23" s="26"/>
      <c r="FJX23" s="26"/>
      <c r="FJY23" s="26"/>
      <c r="FJZ23" s="26"/>
      <c r="FKA23" s="26"/>
      <c r="FKB23" s="26"/>
      <c r="FKC23" s="26"/>
      <c r="FKD23" s="26"/>
      <c r="FKE23" s="26"/>
      <c r="FKF23" s="26"/>
      <c r="FKG23" s="26"/>
      <c r="FKH23" s="26"/>
      <c r="FKI23" s="26"/>
      <c r="FKJ23" s="26"/>
      <c r="FKK23" s="26"/>
      <c r="FKL23" s="26"/>
      <c r="FKM23" s="26"/>
      <c r="FKN23" s="26"/>
      <c r="FKO23" s="26"/>
      <c r="FKP23" s="26"/>
      <c r="FKQ23" s="26"/>
      <c r="FKR23" s="26"/>
      <c r="FKS23" s="26"/>
      <c r="FKT23" s="26"/>
      <c r="FKU23" s="26"/>
      <c r="FKV23" s="26"/>
      <c r="FKW23" s="26"/>
      <c r="FKX23" s="26"/>
      <c r="FKY23" s="26"/>
      <c r="FKZ23" s="26"/>
      <c r="FLA23" s="26"/>
      <c r="FLB23" s="26"/>
      <c r="FLC23" s="26"/>
      <c r="FLD23" s="26"/>
      <c r="FLE23" s="26"/>
      <c r="FLF23" s="26"/>
      <c r="FLG23" s="26"/>
      <c r="FLH23" s="26"/>
      <c r="FLI23" s="26"/>
      <c r="FLJ23" s="26"/>
      <c r="FLK23" s="26"/>
      <c r="FLL23" s="26"/>
      <c r="FLM23" s="26"/>
      <c r="FLN23" s="26"/>
      <c r="FLO23" s="26"/>
      <c r="FLP23" s="26"/>
      <c r="FLQ23" s="26"/>
      <c r="FLR23" s="26"/>
      <c r="FLS23" s="26"/>
      <c r="FLT23" s="26"/>
      <c r="FLU23" s="26"/>
      <c r="FLV23" s="26"/>
      <c r="FLW23" s="26"/>
      <c r="FLX23" s="26"/>
      <c r="FLY23" s="26"/>
      <c r="FLZ23" s="26"/>
      <c r="FMA23" s="26"/>
      <c r="FMB23" s="26"/>
      <c r="FMC23" s="26"/>
      <c r="FMD23" s="26"/>
      <c r="FME23" s="26"/>
      <c r="FMF23" s="26"/>
      <c r="FMG23" s="26"/>
      <c r="FMH23" s="26"/>
      <c r="FMI23" s="26"/>
      <c r="FMJ23" s="26"/>
      <c r="FMK23" s="26"/>
      <c r="FML23" s="26"/>
      <c r="FMM23" s="26"/>
      <c r="FMN23" s="26"/>
      <c r="FMO23" s="26"/>
      <c r="FMP23" s="26"/>
      <c r="FMQ23" s="26"/>
      <c r="FMR23" s="26"/>
      <c r="FMS23" s="26"/>
      <c r="FMT23" s="26"/>
      <c r="FMU23" s="26"/>
      <c r="FMV23" s="26"/>
      <c r="FMW23" s="26"/>
      <c r="FMX23" s="26"/>
      <c r="FMY23" s="26"/>
      <c r="FMZ23" s="26"/>
      <c r="FNA23" s="26"/>
      <c r="FNB23" s="26"/>
      <c r="FNC23" s="26"/>
      <c r="FND23" s="26"/>
      <c r="FNE23" s="26"/>
      <c r="FNF23" s="26"/>
      <c r="FNG23" s="26"/>
      <c r="FNH23" s="26"/>
      <c r="FNI23" s="26"/>
      <c r="FNJ23" s="26"/>
      <c r="FNK23" s="26"/>
      <c r="FNL23" s="26"/>
      <c r="FNM23" s="26"/>
      <c r="FNN23" s="26"/>
      <c r="FNO23" s="26"/>
      <c r="FNP23" s="26"/>
      <c r="FNQ23" s="26"/>
      <c r="FNR23" s="26"/>
      <c r="FNS23" s="26"/>
      <c r="FNT23" s="26"/>
      <c r="FNU23" s="26"/>
      <c r="FNV23" s="26"/>
      <c r="FNW23" s="26"/>
      <c r="FNX23" s="26"/>
      <c r="FNY23" s="26"/>
      <c r="FNZ23" s="26"/>
      <c r="FOA23" s="26"/>
      <c r="FOB23" s="26"/>
      <c r="FOC23" s="26"/>
      <c r="FOD23" s="26"/>
      <c r="FOE23" s="26"/>
      <c r="FOF23" s="26"/>
      <c r="FOG23" s="26"/>
      <c r="FOH23" s="26"/>
      <c r="FOI23" s="26"/>
      <c r="FOJ23" s="26"/>
      <c r="FOK23" s="26"/>
      <c r="FOL23" s="26"/>
      <c r="FOM23" s="26"/>
      <c r="FON23" s="26"/>
      <c r="FOO23" s="26"/>
      <c r="FOP23" s="26"/>
      <c r="FOQ23" s="26"/>
      <c r="FOR23" s="26"/>
      <c r="FOS23" s="26"/>
      <c r="FOT23" s="26"/>
      <c r="FOU23" s="26"/>
      <c r="FOV23" s="26"/>
      <c r="FOW23" s="26"/>
      <c r="FOX23" s="26"/>
      <c r="FOY23" s="26"/>
      <c r="FOZ23" s="26"/>
      <c r="FPA23" s="26"/>
      <c r="FPB23" s="26"/>
      <c r="FPC23" s="26"/>
      <c r="FPD23" s="26"/>
      <c r="FPE23" s="26"/>
      <c r="FPF23" s="26"/>
      <c r="FPG23" s="26"/>
      <c r="FPH23" s="26"/>
      <c r="FPI23" s="26"/>
      <c r="FPJ23" s="26"/>
      <c r="FPK23" s="26"/>
      <c r="FPL23" s="26"/>
      <c r="FPM23" s="26"/>
      <c r="FPN23" s="26"/>
      <c r="FPO23" s="26"/>
      <c r="FPP23" s="26"/>
      <c r="FPQ23" s="26"/>
      <c r="FPR23" s="26"/>
      <c r="FPS23" s="26"/>
      <c r="FPT23" s="26"/>
      <c r="FPU23" s="26"/>
      <c r="FPV23" s="26"/>
      <c r="FPW23" s="26"/>
      <c r="FPX23" s="26"/>
      <c r="FPY23" s="26"/>
      <c r="FPZ23" s="26"/>
      <c r="FQA23" s="26"/>
      <c r="FQB23" s="26"/>
      <c r="FQC23" s="26"/>
      <c r="FQD23" s="26"/>
      <c r="FQE23" s="26"/>
      <c r="FQF23" s="26"/>
      <c r="FQG23" s="26"/>
      <c r="FQH23" s="26"/>
      <c r="FQI23" s="26"/>
      <c r="FQJ23" s="26"/>
      <c r="FQK23" s="26"/>
      <c r="FQL23" s="26"/>
      <c r="FQM23" s="26"/>
      <c r="FQN23" s="26"/>
      <c r="FQO23" s="26"/>
      <c r="FQP23" s="26"/>
      <c r="FQQ23" s="26"/>
      <c r="FQR23" s="26"/>
      <c r="FQS23" s="26"/>
      <c r="FQT23" s="26"/>
      <c r="FQU23" s="26"/>
      <c r="FQV23" s="26"/>
      <c r="FQW23" s="26"/>
      <c r="FQX23" s="26"/>
      <c r="FQY23" s="26"/>
      <c r="FQZ23" s="26"/>
      <c r="FRA23" s="26"/>
      <c r="FRB23" s="26"/>
      <c r="FRC23" s="26"/>
      <c r="FRD23" s="26"/>
      <c r="FRE23" s="26"/>
      <c r="FRF23" s="26"/>
      <c r="FRG23" s="26"/>
      <c r="FRH23" s="26"/>
      <c r="FRI23" s="26"/>
      <c r="FRJ23" s="26"/>
      <c r="FRK23" s="26"/>
      <c r="FRL23" s="26"/>
      <c r="FRM23" s="26"/>
      <c r="FRN23" s="26"/>
      <c r="FRO23" s="26"/>
      <c r="FRP23" s="26"/>
      <c r="FRQ23" s="26"/>
      <c r="FRR23" s="26"/>
      <c r="FRS23" s="26"/>
      <c r="FRT23" s="26"/>
      <c r="FRU23" s="26"/>
      <c r="FRV23" s="26"/>
      <c r="FRW23" s="26"/>
      <c r="FRX23" s="26"/>
      <c r="FRY23" s="26"/>
      <c r="FRZ23" s="26"/>
      <c r="FSA23" s="26"/>
      <c r="FSB23" s="26"/>
      <c r="FSC23" s="26"/>
      <c r="FSD23" s="26"/>
      <c r="FSE23" s="26"/>
      <c r="FSF23" s="26"/>
      <c r="FSG23" s="26"/>
      <c r="FSH23" s="26"/>
      <c r="FSI23" s="26"/>
      <c r="FSJ23" s="26"/>
      <c r="FSK23" s="26"/>
      <c r="FSL23" s="26"/>
      <c r="FSM23" s="26"/>
      <c r="FSN23" s="26"/>
      <c r="FSO23" s="26"/>
      <c r="FSP23" s="26"/>
      <c r="FSQ23" s="26"/>
      <c r="FSR23" s="26"/>
      <c r="FSS23" s="26"/>
      <c r="FST23" s="26"/>
      <c r="FSU23" s="26"/>
      <c r="FSV23" s="26"/>
      <c r="FSW23" s="26"/>
      <c r="FSX23" s="26"/>
      <c r="FSY23" s="26"/>
      <c r="FSZ23" s="26"/>
      <c r="FTA23" s="26"/>
      <c r="FTB23" s="26"/>
      <c r="FTC23" s="26"/>
      <c r="FTD23" s="26"/>
      <c r="FTE23" s="26"/>
      <c r="FTF23" s="26"/>
      <c r="FTG23" s="26"/>
      <c r="FTH23" s="26"/>
      <c r="FTI23" s="26"/>
      <c r="FTJ23" s="26"/>
      <c r="FTK23" s="26"/>
      <c r="FTL23" s="26"/>
      <c r="FTM23" s="26"/>
      <c r="FTN23" s="26"/>
      <c r="FTO23" s="26"/>
      <c r="FTP23" s="26"/>
      <c r="FTQ23" s="26"/>
      <c r="FTR23" s="26"/>
      <c r="FTS23" s="26"/>
      <c r="FTT23" s="26"/>
      <c r="FTU23" s="26"/>
      <c r="FTV23" s="26"/>
      <c r="FTW23" s="26"/>
      <c r="FTX23" s="26"/>
      <c r="FTY23" s="26"/>
      <c r="FTZ23" s="26"/>
      <c r="FUA23" s="26"/>
      <c r="FUB23" s="26"/>
      <c r="FUC23" s="26"/>
      <c r="FUD23" s="26"/>
      <c r="FUE23" s="26"/>
      <c r="FUF23" s="26"/>
      <c r="FUG23" s="26"/>
      <c r="FUH23" s="26"/>
      <c r="FUI23" s="26"/>
      <c r="FUJ23" s="26"/>
      <c r="FUK23" s="26"/>
      <c r="FUL23" s="26"/>
      <c r="FUM23" s="26"/>
      <c r="FUN23" s="26"/>
      <c r="FUO23" s="26"/>
      <c r="FUP23" s="26"/>
      <c r="FUQ23" s="26"/>
      <c r="FUR23" s="26"/>
      <c r="FUS23" s="26"/>
      <c r="FUT23" s="26"/>
      <c r="FUU23" s="26"/>
      <c r="FUV23" s="26"/>
      <c r="FUW23" s="26"/>
      <c r="FUX23" s="26"/>
      <c r="FUY23" s="26"/>
      <c r="FUZ23" s="26"/>
      <c r="FVA23" s="26"/>
      <c r="FVB23" s="26"/>
      <c r="FVC23" s="26"/>
      <c r="FVD23" s="26"/>
      <c r="FVE23" s="26"/>
      <c r="FVF23" s="26"/>
      <c r="FVG23" s="26"/>
      <c r="FVH23" s="26"/>
      <c r="FVI23" s="26"/>
      <c r="FVJ23" s="26"/>
      <c r="FVK23" s="26"/>
      <c r="FVL23" s="26"/>
      <c r="FVM23" s="26"/>
      <c r="FVN23" s="26"/>
      <c r="FVO23" s="26"/>
      <c r="FVP23" s="26"/>
      <c r="FVQ23" s="26"/>
      <c r="FVR23" s="26"/>
      <c r="FVS23" s="26"/>
      <c r="FVT23" s="26"/>
      <c r="FVU23" s="26"/>
      <c r="FVV23" s="26"/>
      <c r="FVW23" s="26"/>
      <c r="FVX23" s="26"/>
      <c r="FVY23" s="26"/>
      <c r="FVZ23" s="26"/>
      <c r="FWA23" s="26"/>
      <c r="FWB23" s="26"/>
      <c r="FWC23" s="26"/>
      <c r="FWD23" s="26"/>
      <c r="FWE23" s="26"/>
      <c r="FWF23" s="26"/>
      <c r="FWG23" s="26"/>
      <c r="FWH23" s="26"/>
      <c r="FWI23" s="26"/>
      <c r="FWJ23" s="26"/>
      <c r="FWK23" s="26"/>
      <c r="FWL23" s="26"/>
      <c r="FWM23" s="26"/>
      <c r="FWN23" s="26"/>
      <c r="FWO23" s="26"/>
      <c r="FWP23" s="26"/>
      <c r="FWQ23" s="26"/>
      <c r="FWR23" s="26"/>
      <c r="FWS23" s="26"/>
      <c r="FWT23" s="26"/>
      <c r="FWU23" s="26"/>
      <c r="FWV23" s="26"/>
      <c r="FWW23" s="26"/>
      <c r="FWX23" s="26"/>
      <c r="FWY23" s="26"/>
      <c r="FWZ23" s="26"/>
      <c r="FXA23" s="26"/>
      <c r="FXB23" s="26"/>
      <c r="FXC23" s="26"/>
      <c r="FXD23" s="26"/>
      <c r="FXE23" s="26"/>
      <c r="FXF23" s="26"/>
      <c r="FXG23" s="26"/>
      <c r="FXH23" s="26"/>
      <c r="FXI23" s="26"/>
      <c r="FXJ23" s="26"/>
      <c r="FXK23" s="26"/>
      <c r="FXL23" s="26"/>
      <c r="FXM23" s="26"/>
      <c r="FXN23" s="26"/>
      <c r="FXO23" s="26"/>
      <c r="FXP23" s="26"/>
      <c r="FXQ23" s="26"/>
      <c r="FXR23" s="26"/>
      <c r="FXS23" s="26"/>
      <c r="FXT23" s="26"/>
      <c r="FXU23" s="26"/>
      <c r="FXV23" s="26"/>
      <c r="FXW23" s="26"/>
      <c r="FXX23" s="26"/>
      <c r="FXY23" s="26"/>
      <c r="FXZ23" s="26"/>
      <c r="FYA23" s="26"/>
      <c r="FYB23" s="26"/>
      <c r="FYC23" s="26"/>
      <c r="FYD23" s="26"/>
      <c r="FYE23" s="26"/>
      <c r="FYF23" s="26"/>
      <c r="FYG23" s="26"/>
      <c r="FYH23" s="26"/>
      <c r="FYI23" s="26"/>
      <c r="FYJ23" s="26"/>
      <c r="FYK23" s="26"/>
      <c r="FYL23" s="26"/>
      <c r="FYM23" s="26"/>
      <c r="FYN23" s="26"/>
      <c r="FYO23" s="26"/>
      <c r="FYP23" s="26"/>
      <c r="FYQ23" s="26"/>
      <c r="FYR23" s="26"/>
      <c r="FYS23" s="26"/>
      <c r="FYT23" s="26"/>
      <c r="FYU23" s="26"/>
      <c r="FYV23" s="26"/>
      <c r="FYW23" s="26"/>
      <c r="FYX23" s="26"/>
      <c r="FYY23" s="26"/>
      <c r="FYZ23" s="26"/>
      <c r="FZA23" s="26"/>
      <c r="FZB23" s="26"/>
      <c r="FZC23" s="26"/>
      <c r="FZD23" s="26"/>
      <c r="FZE23" s="26"/>
      <c r="FZF23" s="26"/>
      <c r="FZG23" s="26"/>
      <c r="FZH23" s="26"/>
      <c r="FZI23" s="26"/>
      <c r="FZJ23" s="26"/>
      <c r="FZK23" s="26"/>
      <c r="FZL23" s="26"/>
      <c r="FZM23" s="26"/>
      <c r="FZN23" s="26"/>
      <c r="FZO23" s="26"/>
      <c r="FZP23" s="26"/>
      <c r="FZQ23" s="26"/>
      <c r="FZR23" s="26"/>
      <c r="FZS23" s="26"/>
      <c r="FZT23" s="26"/>
      <c r="FZU23" s="26"/>
      <c r="FZV23" s="26"/>
      <c r="FZW23" s="26"/>
      <c r="FZX23" s="26"/>
      <c r="FZY23" s="26"/>
      <c r="FZZ23" s="26"/>
      <c r="GAA23" s="26"/>
      <c r="GAB23" s="26"/>
      <c r="GAC23" s="26"/>
      <c r="GAD23" s="26"/>
      <c r="GAE23" s="26"/>
      <c r="GAF23" s="26"/>
      <c r="GAG23" s="26"/>
      <c r="GAH23" s="26"/>
      <c r="GAI23" s="26"/>
      <c r="GAJ23" s="26"/>
      <c r="GAK23" s="26"/>
      <c r="GAL23" s="26"/>
      <c r="GAM23" s="26"/>
      <c r="GAN23" s="26"/>
      <c r="GAO23" s="26"/>
      <c r="GAP23" s="26"/>
      <c r="GAQ23" s="26"/>
      <c r="GAR23" s="26"/>
      <c r="GAS23" s="26"/>
      <c r="GAT23" s="26"/>
      <c r="GAU23" s="26"/>
      <c r="GAV23" s="26"/>
      <c r="GAW23" s="26"/>
      <c r="GAX23" s="26"/>
      <c r="GAY23" s="26"/>
      <c r="GAZ23" s="26"/>
      <c r="GBA23" s="26"/>
      <c r="GBB23" s="26"/>
      <c r="GBC23" s="26"/>
      <c r="GBD23" s="26"/>
      <c r="GBE23" s="26"/>
      <c r="GBF23" s="26"/>
      <c r="GBG23" s="26"/>
      <c r="GBH23" s="26"/>
      <c r="GBI23" s="26"/>
      <c r="GBJ23" s="26"/>
      <c r="GBK23" s="26"/>
      <c r="GBL23" s="26"/>
      <c r="GBM23" s="26"/>
      <c r="GBN23" s="26"/>
      <c r="GBO23" s="26"/>
      <c r="GBP23" s="26"/>
      <c r="GBQ23" s="26"/>
      <c r="GBR23" s="26"/>
      <c r="GBS23" s="26"/>
      <c r="GBT23" s="26"/>
      <c r="GBU23" s="26"/>
      <c r="GBV23" s="26"/>
      <c r="GBW23" s="26"/>
      <c r="GBX23" s="26"/>
      <c r="GBY23" s="26"/>
      <c r="GBZ23" s="26"/>
      <c r="GCA23" s="26"/>
      <c r="GCB23" s="26"/>
      <c r="GCC23" s="26"/>
      <c r="GCD23" s="26"/>
      <c r="GCE23" s="26"/>
      <c r="GCF23" s="26"/>
      <c r="GCG23" s="26"/>
      <c r="GCH23" s="26"/>
      <c r="GCI23" s="26"/>
      <c r="GCJ23" s="26"/>
      <c r="GCK23" s="26"/>
      <c r="GCL23" s="26"/>
      <c r="GCM23" s="26"/>
      <c r="GCN23" s="26"/>
      <c r="GCO23" s="26"/>
      <c r="GCP23" s="26"/>
      <c r="GCQ23" s="26"/>
      <c r="GCR23" s="26"/>
      <c r="GCS23" s="26"/>
      <c r="GCT23" s="26"/>
      <c r="GCU23" s="26"/>
      <c r="GCV23" s="26"/>
      <c r="GCW23" s="26"/>
      <c r="GCX23" s="26"/>
      <c r="GCY23" s="26"/>
      <c r="GCZ23" s="26"/>
      <c r="GDA23" s="26"/>
      <c r="GDB23" s="26"/>
      <c r="GDC23" s="26"/>
      <c r="GDD23" s="26"/>
      <c r="GDE23" s="26"/>
      <c r="GDF23" s="26"/>
      <c r="GDG23" s="26"/>
      <c r="GDH23" s="26"/>
      <c r="GDI23" s="26"/>
      <c r="GDJ23" s="26"/>
      <c r="GDK23" s="26"/>
      <c r="GDL23" s="26"/>
      <c r="GDM23" s="26"/>
      <c r="GDN23" s="26"/>
      <c r="GDO23" s="26"/>
      <c r="GDP23" s="26"/>
      <c r="GDQ23" s="26"/>
      <c r="GDR23" s="26"/>
      <c r="GDS23" s="26"/>
      <c r="GDT23" s="26"/>
      <c r="GDU23" s="26"/>
      <c r="GDV23" s="26"/>
      <c r="GDW23" s="26"/>
      <c r="GDX23" s="26"/>
      <c r="GDY23" s="26"/>
      <c r="GDZ23" s="26"/>
      <c r="GEA23" s="26"/>
      <c r="GEB23" s="26"/>
      <c r="GEC23" s="26"/>
      <c r="GED23" s="26"/>
      <c r="GEE23" s="26"/>
      <c r="GEF23" s="26"/>
      <c r="GEG23" s="26"/>
      <c r="GEH23" s="26"/>
      <c r="GEI23" s="26"/>
      <c r="GEJ23" s="26"/>
      <c r="GEK23" s="26"/>
      <c r="GEL23" s="26"/>
      <c r="GEM23" s="26"/>
      <c r="GEN23" s="26"/>
      <c r="GEO23" s="26"/>
      <c r="GEP23" s="26"/>
      <c r="GEQ23" s="26"/>
      <c r="GER23" s="26"/>
      <c r="GES23" s="26"/>
      <c r="GET23" s="26"/>
      <c r="GEU23" s="26"/>
      <c r="GEV23" s="26"/>
      <c r="GEW23" s="26"/>
      <c r="GEX23" s="26"/>
      <c r="GEY23" s="26"/>
      <c r="GEZ23" s="26"/>
      <c r="GFA23" s="26"/>
      <c r="GFB23" s="26"/>
      <c r="GFC23" s="26"/>
      <c r="GFD23" s="26"/>
      <c r="GFE23" s="26"/>
      <c r="GFF23" s="26"/>
      <c r="GFG23" s="26"/>
      <c r="GFH23" s="26"/>
      <c r="GFI23" s="26"/>
      <c r="GFJ23" s="26"/>
      <c r="GFK23" s="26"/>
      <c r="GFL23" s="26"/>
      <c r="GFM23" s="26"/>
      <c r="GFN23" s="26"/>
      <c r="GFO23" s="26"/>
      <c r="GFP23" s="26"/>
      <c r="GFQ23" s="26"/>
      <c r="GFR23" s="26"/>
      <c r="GFS23" s="26"/>
      <c r="GFT23" s="26"/>
      <c r="GFU23" s="26"/>
      <c r="GFV23" s="26"/>
      <c r="GFW23" s="26"/>
      <c r="GFX23" s="26"/>
      <c r="GFY23" s="26"/>
      <c r="GFZ23" s="26"/>
      <c r="GGA23" s="26"/>
      <c r="GGB23" s="26"/>
      <c r="GGC23" s="26"/>
      <c r="GGD23" s="26"/>
      <c r="GGE23" s="26"/>
      <c r="GGF23" s="26"/>
      <c r="GGG23" s="26"/>
      <c r="GGH23" s="26"/>
      <c r="GGI23" s="26"/>
      <c r="GGJ23" s="26"/>
      <c r="GGK23" s="26"/>
      <c r="GGL23" s="26"/>
      <c r="GGM23" s="26"/>
      <c r="GGN23" s="26"/>
      <c r="GGO23" s="26"/>
      <c r="GGP23" s="26"/>
      <c r="GGQ23" s="26"/>
      <c r="GGR23" s="26"/>
      <c r="GGS23" s="26"/>
      <c r="GGT23" s="26"/>
      <c r="GGU23" s="26"/>
      <c r="GGV23" s="26"/>
      <c r="GGW23" s="26"/>
      <c r="GGX23" s="26"/>
      <c r="GGY23" s="26"/>
      <c r="GGZ23" s="26"/>
      <c r="GHA23" s="26"/>
      <c r="GHB23" s="26"/>
      <c r="GHC23" s="26"/>
      <c r="GHD23" s="26"/>
      <c r="GHE23" s="26"/>
      <c r="GHF23" s="26"/>
      <c r="GHG23" s="26"/>
      <c r="GHH23" s="26"/>
      <c r="GHI23" s="26"/>
      <c r="GHJ23" s="26"/>
      <c r="GHK23" s="26"/>
      <c r="GHL23" s="26"/>
      <c r="GHM23" s="26"/>
      <c r="GHN23" s="26"/>
      <c r="GHO23" s="26"/>
      <c r="GHP23" s="26"/>
      <c r="GHQ23" s="26"/>
      <c r="GHR23" s="26"/>
      <c r="GHS23" s="26"/>
      <c r="GHT23" s="26"/>
      <c r="GHU23" s="26"/>
      <c r="GHV23" s="26"/>
      <c r="GHW23" s="26"/>
      <c r="GHX23" s="26"/>
      <c r="GHY23" s="26"/>
      <c r="GHZ23" s="26"/>
      <c r="GIA23" s="26"/>
      <c r="GIB23" s="26"/>
      <c r="GIC23" s="26"/>
      <c r="GID23" s="26"/>
      <c r="GIE23" s="26"/>
      <c r="GIF23" s="26"/>
      <c r="GIG23" s="26"/>
      <c r="GIH23" s="26"/>
      <c r="GII23" s="26"/>
      <c r="GIJ23" s="26"/>
      <c r="GIK23" s="26"/>
      <c r="GIL23" s="26"/>
      <c r="GIM23" s="26"/>
      <c r="GIN23" s="26"/>
      <c r="GIO23" s="26"/>
      <c r="GIP23" s="26"/>
      <c r="GIQ23" s="26"/>
      <c r="GIR23" s="26"/>
      <c r="GIS23" s="26"/>
      <c r="GIT23" s="26"/>
      <c r="GIU23" s="26"/>
      <c r="GIV23" s="26"/>
      <c r="GIW23" s="26"/>
      <c r="GIX23" s="26"/>
      <c r="GIY23" s="26"/>
      <c r="GIZ23" s="26"/>
      <c r="GJA23" s="26"/>
      <c r="GJB23" s="26"/>
      <c r="GJC23" s="26"/>
      <c r="GJD23" s="26"/>
      <c r="GJE23" s="26"/>
      <c r="GJF23" s="26"/>
      <c r="GJG23" s="26"/>
      <c r="GJH23" s="26"/>
      <c r="GJI23" s="26"/>
      <c r="GJJ23" s="26"/>
      <c r="GJK23" s="26"/>
      <c r="GJL23" s="26"/>
      <c r="GJM23" s="26"/>
      <c r="GJN23" s="26"/>
      <c r="GJO23" s="26"/>
      <c r="GJP23" s="26"/>
      <c r="GJQ23" s="26"/>
      <c r="GJR23" s="26"/>
      <c r="GJS23" s="26"/>
      <c r="GJT23" s="26"/>
      <c r="GJU23" s="26"/>
      <c r="GJV23" s="26"/>
      <c r="GJW23" s="26"/>
      <c r="GJX23" s="26"/>
      <c r="GJY23" s="26"/>
      <c r="GJZ23" s="26"/>
      <c r="GKA23" s="26"/>
      <c r="GKB23" s="26"/>
      <c r="GKC23" s="26"/>
      <c r="GKD23" s="26"/>
      <c r="GKE23" s="26"/>
      <c r="GKF23" s="26"/>
      <c r="GKG23" s="26"/>
      <c r="GKH23" s="26"/>
      <c r="GKI23" s="26"/>
      <c r="GKJ23" s="26"/>
      <c r="GKK23" s="26"/>
      <c r="GKL23" s="26"/>
      <c r="GKM23" s="26"/>
      <c r="GKN23" s="26"/>
      <c r="GKO23" s="26"/>
      <c r="GKP23" s="26"/>
      <c r="GKQ23" s="26"/>
      <c r="GKR23" s="26"/>
      <c r="GKS23" s="26"/>
      <c r="GKT23" s="26"/>
      <c r="GKU23" s="26"/>
      <c r="GKV23" s="26"/>
      <c r="GKW23" s="26"/>
      <c r="GKX23" s="26"/>
      <c r="GKY23" s="26"/>
      <c r="GKZ23" s="26"/>
      <c r="GLA23" s="26"/>
      <c r="GLB23" s="26"/>
      <c r="GLC23" s="26"/>
      <c r="GLD23" s="26"/>
      <c r="GLE23" s="26"/>
      <c r="GLF23" s="26"/>
      <c r="GLG23" s="26"/>
      <c r="GLH23" s="26"/>
      <c r="GLI23" s="26"/>
      <c r="GLJ23" s="26"/>
      <c r="GLK23" s="26"/>
      <c r="GLL23" s="26"/>
      <c r="GLM23" s="26"/>
      <c r="GLN23" s="26"/>
      <c r="GLO23" s="26"/>
      <c r="GLP23" s="26"/>
      <c r="GLQ23" s="26"/>
      <c r="GLR23" s="26"/>
      <c r="GLS23" s="26"/>
      <c r="GLT23" s="26"/>
      <c r="GLU23" s="26"/>
      <c r="GLV23" s="26"/>
      <c r="GLW23" s="26"/>
      <c r="GLX23" s="26"/>
      <c r="GLY23" s="26"/>
      <c r="GLZ23" s="26"/>
      <c r="GMA23" s="26"/>
      <c r="GMB23" s="26"/>
      <c r="GMC23" s="26"/>
      <c r="GMD23" s="26"/>
      <c r="GME23" s="26"/>
      <c r="GMF23" s="26"/>
      <c r="GMG23" s="26"/>
      <c r="GMH23" s="26"/>
      <c r="GMI23" s="26"/>
      <c r="GMJ23" s="26"/>
      <c r="GMK23" s="26"/>
      <c r="GML23" s="26"/>
      <c r="GMM23" s="26"/>
      <c r="GMN23" s="26"/>
      <c r="GMO23" s="26"/>
      <c r="GMP23" s="26"/>
      <c r="GMQ23" s="26"/>
      <c r="GMR23" s="26"/>
      <c r="GMS23" s="26"/>
      <c r="GMT23" s="26"/>
      <c r="GMU23" s="26"/>
      <c r="GMV23" s="26"/>
      <c r="GMW23" s="26"/>
      <c r="GMX23" s="26"/>
      <c r="GMY23" s="26"/>
      <c r="GMZ23" s="26"/>
      <c r="GNA23" s="26"/>
      <c r="GNB23" s="26"/>
      <c r="GNC23" s="26"/>
      <c r="GND23" s="26"/>
      <c r="GNE23" s="26"/>
      <c r="GNF23" s="26"/>
      <c r="GNG23" s="26"/>
      <c r="GNH23" s="26"/>
      <c r="GNI23" s="26"/>
      <c r="GNJ23" s="26"/>
      <c r="GNK23" s="26"/>
      <c r="GNL23" s="26"/>
      <c r="GNM23" s="26"/>
      <c r="GNN23" s="26"/>
      <c r="GNO23" s="26"/>
      <c r="GNP23" s="26"/>
      <c r="GNQ23" s="26"/>
      <c r="GNR23" s="26"/>
      <c r="GNS23" s="26"/>
      <c r="GNT23" s="26"/>
      <c r="GNU23" s="26"/>
      <c r="GNV23" s="26"/>
      <c r="GNW23" s="26"/>
      <c r="GNX23" s="26"/>
      <c r="GNY23" s="26"/>
      <c r="GNZ23" s="26"/>
      <c r="GOA23" s="26"/>
      <c r="GOB23" s="26"/>
      <c r="GOC23" s="26"/>
      <c r="GOD23" s="26"/>
      <c r="GOE23" s="26"/>
      <c r="GOF23" s="26"/>
      <c r="GOG23" s="26"/>
      <c r="GOH23" s="26"/>
      <c r="GOI23" s="26"/>
      <c r="GOJ23" s="26"/>
      <c r="GOK23" s="26"/>
      <c r="GOL23" s="26"/>
      <c r="GOM23" s="26"/>
      <c r="GON23" s="26"/>
      <c r="GOO23" s="26"/>
      <c r="GOP23" s="26"/>
      <c r="GOQ23" s="26"/>
      <c r="GOR23" s="26"/>
      <c r="GOS23" s="26"/>
      <c r="GOT23" s="26"/>
      <c r="GOU23" s="26"/>
      <c r="GOV23" s="26"/>
      <c r="GOW23" s="26"/>
      <c r="GOX23" s="26"/>
      <c r="GOY23" s="26"/>
      <c r="GOZ23" s="26"/>
      <c r="GPA23" s="26"/>
      <c r="GPB23" s="26"/>
      <c r="GPC23" s="26"/>
      <c r="GPD23" s="26"/>
      <c r="GPE23" s="26"/>
      <c r="GPF23" s="26"/>
      <c r="GPG23" s="26"/>
      <c r="GPH23" s="26"/>
      <c r="GPI23" s="26"/>
      <c r="GPJ23" s="26"/>
      <c r="GPK23" s="26"/>
      <c r="GPL23" s="26"/>
      <c r="GPM23" s="26"/>
      <c r="GPN23" s="26"/>
      <c r="GPO23" s="26"/>
      <c r="GPP23" s="26"/>
      <c r="GPQ23" s="26"/>
      <c r="GPR23" s="26"/>
      <c r="GPS23" s="26"/>
      <c r="GPT23" s="26"/>
      <c r="GPU23" s="26"/>
      <c r="GPV23" s="26"/>
      <c r="GPW23" s="26"/>
      <c r="GPX23" s="26"/>
      <c r="GPY23" s="26"/>
      <c r="GPZ23" s="26"/>
      <c r="GQA23" s="26"/>
      <c r="GQB23" s="26"/>
      <c r="GQC23" s="26"/>
      <c r="GQD23" s="26"/>
      <c r="GQE23" s="26"/>
      <c r="GQF23" s="26"/>
      <c r="GQG23" s="26"/>
      <c r="GQH23" s="26"/>
      <c r="GQI23" s="26"/>
      <c r="GQJ23" s="26"/>
      <c r="GQK23" s="26"/>
      <c r="GQL23" s="26"/>
      <c r="GQM23" s="26"/>
      <c r="GQN23" s="26"/>
      <c r="GQO23" s="26"/>
      <c r="GQP23" s="26"/>
      <c r="GQQ23" s="26"/>
      <c r="GQR23" s="26"/>
      <c r="GQS23" s="26"/>
      <c r="GQT23" s="26"/>
      <c r="GQU23" s="26"/>
      <c r="GQV23" s="26"/>
      <c r="GQW23" s="26"/>
      <c r="GQX23" s="26"/>
      <c r="GQY23" s="26"/>
      <c r="GQZ23" s="26"/>
      <c r="GRA23" s="26"/>
      <c r="GRB23" s="26"/>
      <c r="GRC23" s="26"/>
      <c r="GRD23" s="26"/>
      <c r="GRE23" s="26"/>
      <c r="GRF23" s="26"/>
      <c r="GRG23" s="26"/>
      <c r="GRH23" s="26"/>
      <c r="GRI23" s="26"/>
      <c r="GRJ23" s="26"/>
      <c r="GRK23" s="26"/>
      <c r="GRL23" s="26"/>
      <c r="GRM23" s="26"/>
      <c r="GRN23" s="26"/>
      <c r="GRO23" s="26"/>
      <c r="GRP23" s="26"/>
      <c r="GRQ23" s="26"/>
      <c r="GRR23" s="26"/>
      <c r="GRS23" s="26"/>
      <c r="GRT23" s="26"/>
      <c r="GRU23" s="26"/>
      <c r="GRV23" s="26"/>
      <c r="GRW23" s="26"/>
      <c r="GRX23" s="26"/>
      <c r="GRY23" s="26"/>
      <c r="GRZ23" s="26"/>
      <c r="GSA23" s="26"/>
      <c r="GSB23" s="26"/>
      <c r="GSC23" s="26"/>
      <c r="GSD23" s="26"/>
      <c r="GSE23" s="26"/>
      <c r="GSF23" s="26"/>
      <c r="GSG23" s="26"/>
      <c r="GSH23" s="26"/>
      <c r="GSI23" s="26"/>
      <c r="GSJ23" s="26"/>
      <c r="GSK23" s="26"/>
      <c r="GSL23" s="26"/>
      <c r="GSM23" s="26"/>
      <c r="GSN23" s="26"/>
      <c r="GSO23" s="26"/>
      <c r="GSP23" s="26"/>
      <c r="GSQ23" s="26"/>
      <c r="GSR23" s="26"/>
      <c r="GSS23" s="26"/>
      <c r="GST23" s="26"/>
      <c r="GSU23" s="26"/>
      <c r="GSV23" s="26"/>
      <c r="GSW23" s="26"/>
      <c r="GSX23" s="26"/>
      <c r="GSY23" s="26"/>
      <c r="GSZ23" s="26"/>
      <c r="GTA23" s="26"/>
      <c r="GTB23" s="26"/>
      <c r="GTC23" s="26"/>
      <c r="GTD23" s="26"/>
      <c r="GTE23" s="26"/>
      <c r="GTF23" s="26"/>
      <c r="GTG23" s="26"/>
      <c r="GTH23" s="26"/>
      <c r="GTI23" s="26"/>
      <c r="GTJ23" s="26"/>
      <c r="GTK23" s="26"/>
      <c r="GTL23" s="26"/>
      <c r="GTM23" s="26"/>
      <c r="GTN23" s="26"/>
      <c r="GTO23" s="26"/>
      <c r="GTP23" s="26"/>
      <c r="GTQ23" s="26"/>
      <c r="GTR23" s="26"/>
      <c r="GTS23" s="26"/>
      <c r="GTT23" s="26"/>
      <c r="GTU23" s="26"/>
      <c r="GTV23" s="26"/>
      <c r="GTW23" s="26"/>
      <c r="GTX23" s="26"/>
      <c r="GTY23" s="26"/>
      <c r="GTZ23" s="26"/>
      <c r="GUA23" s="26"/>
      <c r="GUB23" s="26"/>
      <c r="GUC23" s="26"/>
      <c r="GUD23" s="26"/>
      <c r="GUE23" s="26"/>
      <c r="GUF23" s="26"/>
      <c r="GUG23" s="26"/>
      <c r="GUH23" s="26"/>
      <c r="GUI23" s="26"/>
      <c r="GUJ23" s="26"/>
      <c r="GUK23" s="26"/>
      <c r="GUL23" s="26"/>
      <c r="GUM23" s="26"/>
      <c r="GUN23" s="26"/>
      <c r="GUO23" s="26"/>
      <c r="GUP23" s="26"/>
      <c r="GUQ23" s="26"/>
      <c r="GUR23" s="26"/>
      <c r="GUS23" s="26"/>
      <c r="GUT23" s="26"/>
      <c r="GUU23" s="26"/>
      <c r="GUV23" s="26"/>
      <c r="GUW23" s="26"/>
      <c r="GUX23" s="26"/>
      <c r="GUY23" s="26"/>
      <c r="GUZ23" s="26"/>
      <c r="GVA23" s="26"/>
      <c r="GVB23" s="26"/>
      <c r="GVC23" s="26"/>
      <c r="GVD23" s="26"/>
      <c r="GVE23" s="26"/>
      <c r="GVF23" s="26"/>
      <c r="GVG23" s="26"/>
      <c r="GVH23" s="26"/>
      <c r="GVI23" s="26"/>
      <c r="GVJ23" s="26"/>
      <c r="GVK23" s="26"/>
      <c r="GVL23" s="26"/>
      <c r="GVM23" s="26"/>
      <c r="GVN23" s="26"/>
      <c r="GVO23" s="26"/>
      <c r="GVP23" s="26"/>
      <c r="GVQ23" s="26"/>
      <c r="GVR23" s="26"/>
      <c r="GVS23" s="26"/>
      <c r="GVT23" s="26"/>
      <c r="GVU23" s="26"/>
      <c r="GVV23" s="26"/>
      <c r="GVW23" s="26"/>
      <c r="GVX23" s="26"/>
      <c r="GVY23" s="26"/>
      <c r="GVZ23" s="26"/>
      <c r="GWA23" s="26"/>
      <c r="GWB23" s="26"/>
      <c r="GWC23" s="26"/>
      <c r="GWD23" s="26"/>
      <c r="GWE23" s="26"/>
      <c r="GWF23" s="26"/>
      <c r="GWG23" s="26"/>
      <c r="GWH23" s="26"/>
      <c r="GWI23" s="26"/>
      <c r="GWJ23" s="26"/>
      <c r="GWK23" s="26"/>
      <c r="GWL23" s="26"/>
      <c r="GWM23" s="26"/>
      <c r="GWN23" s="26"/>
      <c r="GWO23" s="26"/>
      <c r="GWP23" s="26"/>
      <c r="GWQ23" s="26"/>
      <c r="GWR23" s="26"/>
      <c r="GWS23" s="26"/>
      <c r="GWT23" s="26"/>
      <c r="GWU23" s="26"/>
      <c r="GWV23" s="26"/>
      <c r="GWW23" s="26"/>
      <c r="GWX23" s="26"/>
      <c r="GWY23" s="26"/>
      <c r="GWZ23" s="26"/>
      <c r="GXA23" s="26"/>
      <c r="GXB23" s="26"/>
      <c r="GXC23" s="26"/>
      <c r="GXD23" s="26"/>
      <c r="GXE23" s="26"/>
      <c r="GXF23" s="26"/>
      <c r="GXG23" s="26"/>
      <c r="GXH23" s="26"/>
      <c r="GXI23" s="26"/>
      <c r="GXJ23" s="26"/>
      <c r="GXK23" s="26"/>
      <c r="GXL23" s="26"/>
      <c r="GXM23" s="26"/>
      <c r="GXN23" s="26"/>
      <c r="GXO23" s="26"/>
      <c r="GXP23" s="26"/>
      <c r="GXQ23" s="26"/>
      <c r="GXR23" s="26"/>
      <c r="GXS23" s="26"/>
      <c r="GXT23" s="26"/>
      <c r="GXU23" s="26"/>
      <c r="GXV23" s="26"/>
      <c r="GXW23" s="26"/>
      <c r="GXX23" s="26"/>
      <c r="GXY23" s="26"/>
      <c r="GXZ23" s="26"/>
      <c r="GYA23" s="26"/>
      <c r="GYB23" s="26"/>
      <c r="GYC23" s="26"/>
      <c r="GYD23" s="26"/>
      <c r="GYE23" s="26"/>
      <c r="GYF23" s="26"/>
      <c r="GYG23" s="26"/>
      <c r="GYH23" s="26"/>
      <c r="GYI23" s="26"/>
      <c r="GYJ23" s="26"/>
      <c r="GYK23" s="26"/>
      <c r="GYL23" s="26"/>
      <c r="GYM23" s="26"/>
      <c r="GYN23" s="26"/>
      <c r="GYO23" s="26"/>
      <c r="GYP23" s="26"/>
      <c r="GYQ23" s="26"/>
      <c r="GYR23" s="26"/>
      <c r="GYS23" s="26"/>
      <c r="GYT23" s="26"/>
      <c r="GYU23" s="26"/>
      <c r="GYV23" s="26"/>
      <c r="GYW23" s="26"/>
      <c r="GYX23" s="26"/>
      <c r="GYY23" s="26"/>
      <c r="GYZ23" s="26"/>
      <c r="GZA23" s="26"/>
      <c r="GZB23" s="26"/>
      <c r="GZC23" s="26"/>
      <c r="GZD23" s="26"/>
      <c r="GZE23" s="26"/>
      <c r="GZF23" s="26"/>
      <c r="GZG23" s="26"/>
      <c r="GZH23" s="26"/>
      <c r="GZI23" s="26"/>
      <c r="GZJ23" s="26"/>
      <c r="GZK23" s="26"/>
      <c r="GZL23" s="26"/>
      <c r="GZM23" s="26"/>
      <c r="GZN23" s="26"/>
      <c r="GZO23" s="26"/>
      <c r="GZP23" s="26"/>
      <c r="GZQ23" s="26"/>
      <c r="GZR23" s="26"/>
      <c r="GZS23" s="26"/>
      <c r="GZT23" s="26"/>
      <c r="GZU23" s="26"/>
      <c r="GZV23" s="26"/>
      <c r="GZW23" s="26"/>
      <c r="GZX23" s="26"/>
      <c r="GZY23" s="26"/>
      <c r="GZZ23" s="26"/>
      <c r="HAA23" s="26"/>
      <c r="HAB23" s="26"/>
      <c r="HAC23" s="26"/>
      <c r="HAD23" s="26"/>
      <c r="HAE23" s="26"/>
      <c r="HAF23" s="26"/>
      <c r="HAG23" s="26"/>
      <c r="HAH23" s="26"/>
      <c r="HAI23" s="26"/>
      <c r="HAJ23" s="26"/>
      <c r="HAK23" s="26"/>
      <c r="HAL23" s="26"/>
      <c r="HAM23" s="26"/>
      <c r="HAN23" s="26"/>
      <c r="HAO23" s="26"/>
      <c r="HAP23" s="26"/>
      <c r="HAQ23" s="26"/>
      <c r="HAR23" s="26"/>
      <c r="HAS23" s="26"/>
      <c r="HAT23" s="26"/>
      <c r="HAU23" s="26"/>
      <c r="HAV23" s="26"/>
      <c r="HAW23" s="26"/>
      <c r="HAX23" s="26"/>
      <c r="HAY23" s="26"/>
      <c r="HAZ23" s="26"/>
      <c r="HBA23" s="26"/>
      <c r="HBB23" s="26"/>
      <c r="HBC23" s="26"/>
      <c r="HBD23" s="26"/>
      <c r="HBE23" s="26"/>
      <c r="HBF23" s="26"/>
      <c r="HBG23" s="26"/>
      <c r="HBH23" s="26"/>
      <c r="HBI23" s="26"/>
      <c r="HBJ23" s="26"/>
      <c r="HBK23" s="26"/>
      <c r="HBL23" s="26"/>
      <c r="HBM23" s="26"/>
      <c r="HBN23" s="26"/>
      <c r="HBO23" s="26"/>
      <c r="HBP23" s="26"/>
      <c r="HBQ23" s="26"/>
      <c r="HBR23" s="26"/>
      <c r="HBS23" s="26"/>
      <c r="HBT23" s="26"/>
      <c r="HBU23" s="26"/>
      <c r="HBV23" s="26"/>
      <c r="HBW23" s="26"/>
      <c r="HBX23" s="26"/>
      <c r="HBY23" s="26"/>
      <c r="HBZ23" s="26"/>
      <c r="HCA23" s="26"/>
      <c r="HCB23" s="26"/>
      <c r="HCC23" s="26"/>
      <c r="HCD23" s="26"/>
      <c r="HCE23" s="26"/>
      <c r="HCF23" s="26"/>
      <c r="HCG23" s="26"/>
      <c r="HCH23" s="26"/>
      <c r="HCI23" s="26"/>
      <c r="HCJ23" s="26"/>
      <c r="HCK23" s="26"/>
      <c r="HCL23" s="26"/>
      <c r="HCM23" s="26"/>
      <c r="HCN23" s="26"/>
      <c r="HCO23" s="26"/>
      <c r="HCP23" s="26"/>
      <c r="HCQ23" s="26"/>
      <c r="HCR23" s="26"/>
      <c r="HCS23" s="26"/>
      <c r="HCT23" s="26"/>
      <c r="HCU23" s="26"/>
      <c r="HCV23" s="26"/>
      <c r="HCW23" s="26"/>
      <c r="HCX23" s="26"/>
      <c r="HCY23" s="26"/>
      <c r="HCZ23" s="26"/>
      <c r="HDA23" s="26"/>
      <c r="HDB23" s="26"/>
      <c r="HDC23" s="26"/>
      <c r="HDD23" s="26"/>
      <c r="HDE23" s="26"/>
      <c r="HDF23" s="26"/>
      <c r="HDG23" s="26"/>
      <c r="HDH23" s="26"/>
      <c r="HDI23" s="26"/>
      <c r="HDJ23" s="26"/>
      <c r="HDK23" s="26"/>
      <c r="HDL23" s="26"/>
      <c r="HDM23" s="26"/>
      <c r="HDN23" s="26"/>
      <c r="HDO23" s="26"/>
      <c r="HDP23" s="26"/>
      <c r="HDQ23" s="26"/>
      <c r="HDR23" s="26"/>
      <c r="HDS23" s="26"/>
      <c r="HDT23" s="26"/>
      <c r="HDU23" s="26"/>
      <c r="HDV23" s="26"/>
      <c r="HDW23" s="26"/>
      <c r="HDX23" s="26"/>
      <c r="HDY23" s="26"/>
      <c r="HDZ23" s="26"/>
      <c r="HEA23" s="26"/>
      <c r="HEB23" s="26"/>
      <c r="HEC23" s="26"/>
      <c r="HED23" s="26"/>
      <c r="HEE23" s="26"/>
      <c r="HEF23" s="26"/>
      <c r="HEG23" s="26"/>
      <c r="HEH23" s="26"/>
      <c r="HEI23" s="26"/>
      <c r="HEJ23" s="26"/>
      <c r="HEK23" s="26"/>
      <c r="HEL23" s="26"/>
      <c r="HEM23" s="26"/>
      <c r="HEN23" s="26"/>
      <c r="HEO23" s="26"/>
      <c r="HEP23" s="26"/>
      <c r="HEQ23" s="26"/>
      <c r="HER23" s="26"/>
      <c r="HES23" s="26"/>
      <c r="HET23" s="26"/>
      <c r="HEU23" s="26"/>
      <c r="HEV23" s="26"/>
      <c r="HEW23" s="26"/>
      <c r="HEX23" s="26"/>
      <c r="HEY23" s="26"/>
      <c r="HEZ23" s="26"/>
      <c r="HFA23" s="26"/>
      <c r="HFB23" s="26"/>
      <c r="HFC23" s="26"/>
      <c r="HFD23" s="26"/>
      <c r="HFE23" s="26"/>
      <c r="HFF23" s="26"/>
      <c r="HFG23" s="26"/>
      <c r="HFH23" s="26"/>
      <c r="HFI23" s="26"/>
      <c r="HFJ23" s="26"/>
      <c r="HFK23" s="26"/>
      <c r="HFL23" s="26"/>
      <c r="HFM23" s="26"/>
      <c r="HFN23" s="26"/>
      <c r="HFO23" s="26"/>
      <c r="HFP23" s="26"/>
      <c r="HFQ23" s="26"/>
      <c r="HFR23" s="26"/>
      <c r="HFS23" s="26"/>
      <c r="HFT23" s="26"/>
      <c r="HFU23" s="26"/>
      <c r="HFV23" s="26"/>
      <c r="HFW23" s="26"/>
      <c r="HFX23" s="26"/>
      <c r="HFY23" s="26"/>
      <c r="HFZ23" s="26"/>
      <c r="HGA23" s="26"/>
      <c r="HGB23" s="26"/>
      <c r="HGC23" s="26"/>
      <c r="HGD23" s="26"/>
      <c r="HGE23" s="26"/>
      <c r="HGF23" s="26"/>
      <c r="HGG23" s="26"/>
      <c r="HGH23" s="26"/>
      <c r="HGI23" s="26"/>
      <c r="HGJ23" s="26"/>
      <c r="HGK23" s="26"/>
      <c r="HGL23" s="26"/>
      <c r="HGM23" s="26"/>
      <c r="HGN23" s="26"/>
      <c r="HGO23" s="26"/>
      <c r="HGP23" s="26"/>
      <c r="HGQ23" s="26"/>
      <c r="HGR23" s="26"/>
      <c r="HGS23" s="26"/>
      <c r="HGT23" s="26"/>
      <c r="HGU23" s="26"/>
      <c r="HGV23" s="26"/>
      <c r="HGW23" s="26"/>
      <c r="HGX23" s="26"/>
      <c r="HGY23" s="26"/>
      <c r="HGZ23" s="26"/>
      <c r="HHA23" s="26"/>
      <c r="HHB23" s="26"/>
      <c r="HHC23" s="26"/>
      <c r="HHD23" s="26"/>
      <c r="HHE23" s="26"/>
      <c r="HHF23" s="26"/>
      <c r="HHG23" s="26"/>
      <c r="HHH23" s="26"/>
      <c r="HHI23" s="26"/>
      <c r="HHJ23" s="26"/>
      <c r="HHK23" s="26"/>
      <c r="HHL23" s="26"/>
      <c r="HHM23" s="26"/>
      <c r="HHN23" s="26"/>
      <c r="HHO23" s="26"/>
      <c r="HHP23" s="26"/>
      <c r="HHQ23" s="26"/>
      <c r="HHR23" s="26"/>
      <c r="HHS23" s="26"/>
      <c r="HHT23" s="26"/>
      <c r="HHU23" s="26"/>
      <c r="HHV23" s="26"/>
      <c r="HHW23" s="26"/>
      <c r="HHX23" s="26"/>
      <c r="HHY23" s="26"/>
      <c r="HHZ23" s="26"/>
      <c r="HIA23" s="26"/>
      <c r="HIB23" s="26"/>
      <c r="HIC23" s="26"/>
      <c r="HID23" s="26"/>
      <c r="HIE23" s="26"/>
      <c r="HIF23" s="26"/>
      <c r="HIG23" s="26"/>
      <c r="HIH23" s="26"/>
      <c r="HII23" s="26"/>
      <c r="HIJ23" s="26"/>
      <c r="HIK23" s="26"/>
      <c r="HIL23" s="26"/>
      <c r="HIM23" s="26"/>
      <c r="HIN23" s="26"/>
      <c r="HIO23" s="26"/>
      <c r="HIP23" s="26"/>
      <c r="HIQ23" s="26"/>
      <c r="HIR23" s="26"/>
      <c r="HIS23" s="26"/>
      <c r="HIT23" s="26"/>
      <c r="HIU23" s="26"/>
      <c r="HIV23" s="26"/>
      <c r="HIW23" s="26"/>
      <c r="HIX23" s="26"/>
      <c r="HIY23" s="26"/>
      <c r="HIZ23" s="26"/>
      <c r="HJA23" s="26"/>
      <c r="HJB23" s="26"/>
      <c r="HJC23" s="26"/>
      <c r="HJD23" s="26"/>
      <c r="HJE23" s="26"/>
      <c r="HJF23" s="26"/>
      <c r="HJG23" s="26"/>
      <c r="HJH23" s="26"/>
      <c r="HJI23" s="26"/>
      <c r="HJJ23" s="26"/>
      <c r="HJK23" s="26"/>
      <c r="HJL23" s="26"/>
      <c r="HJM23" s="26"/>
      <c r="HJN23" s="26"/>
      <c r="HJO23" s="26"/>
      <c r="HJP23" s="26"/>
      <c r="HJQ23" s="26"/>
      <c r="HJR23" s="26"/>
      <c r="HJS23" s="26"/>
      <c r="HJT23" s="26"/>
      <c r="HJU23" s="26"/>
      <c r="HJV23" s="26"/>
      <c r="HJW23" s="26"/>
      <c r="HJX23" s="26"/>
      <c r="HJY23" s="26"/>
      <c r="HJZ23" s="26"/>
      <c r="HKA23" s="26"/>
      <c r="HKB23" s="26"/>
      <c r="HKC23" s="26"/>
      <c r="HKD23" s="26"/>
      <c r="HKE23" s="26"/>
      <c r="HKF23" s="26"/>
      <c r="HKG23" s="26"/>
      <c r="HKH23" s="26"/>
      <c r="HKI23" s="26"/>
      <c r="HKJ23" s="26"/>
      <c r="HKK23" s="26"/>
      <c r="HKL23" s="26"/>
      <c r="HKM23" s="26"/>
      <c r="HKN23" s="26"/>
      <c r="HKO23" s="26"/>
      <c r="HKP23" s="26"/>
      <c r="HKQ23" s="26"/>
      <c r="HKR23" s="26"/>
      <c r="HKS23" s="26"/>
      <c r="HKT23" s="26"/>
      <c r="HKU23" s="26"/>
      <c r="HKV23" s="26"/>
      <c r="HKW23" s="26"/>
      <c r="HKX23" s="26"/>
      <c r="HKY23" s="26"/>
      <c r="HKZ23" s="26"/>
      <c r="HLA23" s="26"/>
      <c r="HLB23" s="26"/>
      <c r="HLC23" s="26"/>
      <c r="HLD23" s="26"/>
      <c r="HLE23" s="26"/>
      <c r="HLF23" s="26"/>
      <c r="HLG23" s="26"/>
      <c r="HLH23" s="26"/>
      <c r="HLI23" s="26"/>
      <c r="HLJ23" s="26"/>
      <c r="HLK23" s="26"/>
      <c r="HLL23" s="26"/>
      <c r="HLM23" s="26"/>
      <c r="HLN23" s="26"/>
      <c r="HLO23" s="26"/>
      <c r="HLP23" s="26"/>
      <c r="HLQ23" s="26"/>
      <c r="HLR23" s="26"/>
      <c r="HLS23" s="26"/>
      <c r="HLT23" s="26"/>
      <c r="HLU23" s="26"/>
      <c r="HLV23" s="26"/>
      <c r="HLW23" s="26"/>
      <c r="HLX23" s="26"/>
      <c r="HLY23" s="26"/>
      <c r="HLZ23" s="26"/>
      <c r="HMA23" s="26"/>
      <c r="HMB23" s="26"/>
      <c r="HMC23" s="26"/>
      <c r="HMD23" s="26"/>
      <c r="HME23" s="26"/>
      <c r="HMF23" s="26"/>
      <c r="HMG23" s="26"/>
      <c r="HMH23" s="26"/>
      <c r="HMI23" s="26"/>
      <c r="HMJ23" s="26"/>
      <c r="HMK23" s="26"/>
      <c r="HML23" s="26"/>
      <c r="HMM23" s="26"/>
      <c r="HMN23" s="26"/>
      <c r="HMO23" s="26"/>
      <c r="HMP23" s="26"/>
      <c r="HMQ23" s="26"/>
      <c r="HMR23" s="26"/>
      <c r="HMS23" s="26"/>
      <c r="HMT23" s="26"/>
      <c r="HMU23" s="26"/>
      <c r="HMV23" s="26"/>
      <c r="HMW23" s="26"/>
      <c r="HMX23" s="26"/>
      <c r="HMY23" s="26"/>
      <c r="HMZ23" s="26"/>
      <c r="HNA23" s="26"/>
      <c r="HNB23" s="26"/>
      <c r="HNC23" s="26"/>
      <c r="HND23" s="26"/>
      <c r="HNE23" s="26"/>
      <c r="HNF23" s="26"/>
      <c r="HNG23" s="26"/>
      <c r="HNH23" s="26"/>
      <c r="HNI23" s="26"/>
      <c r="HNJ23" s="26"/>
      <c r="HNK23" s="26"/>
      <c r="HNL23" s="26"/>
      <c r="HNM23" s="26"/>
      <c r="HNN23" s="26"/>
      <c r="HNO23" s="26"/>
      <c r="HNP23" s="26"/>
      <c r="HNQ23" s="26"/>
      <c r="HNR23" s="26"/>
      <c r="HNS23" s="26"/>
      <c r="HNT23" s="26"/>
      <c r="HNU23" s="26"/>
      <c r="HNV23" s="26"/>
      <c r="HNW23" s="26"/>
      <c r="HNX23" s="26"/>
      <c r="HNY23" s="26"/>
      <c r="HNZ23" s="26"/>
      <c r="HOA23" s="26"/>
      <c r="HOB23" s="26"/>
      <c r="HOC23" s="26"/>
      <c r="HOD23" s="26"/>
      <c r="HOE23" s="26"/>
      <c r="HOF23" s="26"/>
      <c r="HOG23" s="26"/>
      <c r="HOH23" s="26"/>
      <c r="HOI23" s="26"/>
      <c r="HOJ23" s="26"/>
      <c r="HOK23" s="26"/>
      <c r="HOL23" s="26"/>
      <c r="HOM23" s="26"/>
      <c r="HON23" s="26"/>
      <c r="HOO23" s="26"/>
      <c r="HOP23" s="26"/>
      <c r="HOQ23" s="26"/>
      <c r="HOR23" s="26"/>
      <c r="HOS23" s="26"/>
      <c r="HOT23" s="26"/>
      <c r="HOU23" s="26"/>
      <c r="HOV23" s="26"/>
      <c r="HOW23" s="26"/>
      <c r="HOX23" s="26"/>
      <c r="HOY23" s="26"/>
      <c r="HOZ23" s="26"/>
      <c r="HPA23" s="26"/>
      <c r="HPB23" s="26"/>
      <c r="HPC23" s="26"/>
      <c r="HPD23" s="26"/>
      <c r="HPE23" s="26"/>
      <c r="HPF23" s="26"/>
      <c r="HPG23" s="26"/>
      <c r="HPH23" s="26"/>
      <c r="HPI23" s="26"/>
      <c r="HPJ23" s="26"/>
      <c r="HPK23" s="26"/>
      <c r="HPL23" s="26"/>
      <c r="HPM23" s="26"/>
      <c r="HPN23" s="26"/>
      <c r="HPO23" s="26"/>
      <c r="HPP23" s="26"/>
      <c r="HPQ23" s="26"/>
      <c r="HPR23" s="26"/>
      <c r="HPS23" s="26"/>
      <c r="HPT23" s="26"/>
      <c r="HPU23" s="26"/>
      <c r="HPV23" s="26"/>
      <c r="HPW23" s="26"/>
      <c r="HPX23" s="26"/>
      <c r="HPY23" s="26"/>
      <c r="HPZ23" s="26"/>
      <c r="HQA23" s="26"/>
      <c r="HQB23" s="26"/>
      <c r="HQC23" s="26"/>
      <c r="HQD23" s="26"/>
      <c r="HQE23" s="26"/>
      <c r="HQF23" s="26"/>
      <c r="HQG23" s="26"/>
      <c r="HQH23" s="26"/>
      <c r="HQI23" s="26"/>
      <c r="HQJ23" s="26"/>
      <c r="HQK23" s="26"/>
      <c r="HQL23" s="26"/>
      <c r="HQM23" s="26"/>
      <c r="HQN23" s="26"/>
      <c r="HQO23" s="26"/>
      <c r="HQP23" s="26"/>
      <c r="HQQ23" s="26"/>
      <c r="HQR23" s="26"/>
      <c r="HQS23" s="26"/>
      <c r="HQT23" s="26"/>
      <c r="HQU23" s="26"/>
      <c r="HQV23" s="26"/>
      <c r="HQW23" s="26"/>
      <c r="HQX23" s="26"/>
      <c r="HQY23" s="26"/>
      <c r="HQZ23" s="26"/>
      <c r="HRA23" s="26"/>
      <c r="HRB23" s="26"/>
      <c r="HRC23" s="26"/>
      <c r="HRD23" s="26"/>
      <c r="HRE23" s="26"/>
      <c r="HRF23" s="26"/>
      <c r="HRG23" s="26"/>
      <c r="HRH23" s="26"/>
      <c r="HRI23" s="26"/>
      <c r="HRJ23" s="26"/>
      <c r="HRK23" s="26"/>
      <c r="HRL23" s="26"/>
      <c r="HRM23" s="26"/>
      <c r="HRN23" s="26"/>
      <c r="HRO23" s="26"/>
      <c r="HRP23" s="26"/>
      <c r="HRQ23" s="26"/>
      <c r="HRR23" s="26"/>
      <c r="HRS23" s="26"/>
      <c r="HRT23" s="26"/>
      <c r="HRU23" s="26"/>
      <c r="HRV23" s="26"/>
      <c r="HRW23" s="26"/>
      <c r="HRX23" s="26"/>
      <c r="HRY23" s="26"/>
      <c r="HRZ23" s="26"/>
      <c r="HSA23" s="26"/>
      <c r="HSB23" s="26"/>
      <c r="HSC23" s="26"/>
      <c r="HSD23" s="26"/>
      <c r="HSE23" s="26"/>
      <c r="HSF23" s="26"/>
      <c r="HSG23" s="26"/>
      <c r="HSH23" s="26"/>
      <c r="HSI23" s="26"/>
      <c r="HSJ23" s="26"/>
      <c r="HSK23" s="26"/>
      <c r="HSL23" s="26"/>
      <c r="HSM23" s="26"/>
      <c r="HSN23" s="26"/>
      <c r="HSO23" s="26"/>
      <c r="HSP23" s="26"/>
      <c r="HSQ23" s="26"/>
      <c r="HSR23" s="26"/>
      <c r="HSS23" s="26"/>
      <c r="HST23" s="26"/>
      <c r="HSU23" s="26"/>
      <c r="HSV23" s="26"/>
      <c r="HSW23" s="26"/>
      <c r="HSX23" s="26"/>
      <c r="HSY23" s="26"/>
      <c r="HSZ23" s="26"/>
      <c r="HTA23" s="26"/>
      <c r="HTB23" s="26"/>
      <c r="HTC23" s="26"/>
      <c r="HTD23" s="26"/>
      <c r="HTE23" s="26"/>
      <c r="HTF23" s="26"/>
      <c r="HTG23" s="26"/>
      <c r="HTH23" s="26"/>
      <c r="HTI23" s="26"/>
      <c r="HTJ23" s="26"/>
      <c r="HTK23" s="26"/>
      <c r="HTL23" s="26"/>
      <c r="HTM23" s="26"/>
      <c r="HTN23" s="26"/>
      <c r="HTO23" s="26"/>
      <c r="HTP23" s="26"/>
      <c r="HTQ23" s="26"/>
      <c r="HTR23" s="26"/>
      <c r="HTS23" s="26"/>
      <c r="HTT23" s="26"/>
      <c r="HTU23" s="26"/>
      <c r="HTV23" s="26"/>
      <c r="HTW23" s="26"/>
      <c r="HTX23" s="26"/>
      <c r="HTY23" s="26"/>
      <c r="HTZ23" s="26"/>
      <c r="HUA23" s="26"/>
      <c r="HUB23" s="26"/>
      <c r="HUC23" s="26"/>
      <c r="HUD23" s="26"/>
      <c r="HUE23" s="26"/>
      <c r="HUF23" s="26"/>
      <c r="HUG23" s="26"/>
      <c r="HUH23" s="26"/>
      <c r="HUI23" s="26"/>
      <c r="HUJ23" s="26"/>
      <c r="HUK23" s="26"/>
      <c r="HUL23" s="26"/>
      <c r="HUM23" s="26"/>
      <c r="HUN23" s="26"/>
      <c r="HUO23" s="26"/>
      <c r="HUP23" s="26"/>
      <c r="HUQ23" s="26"/>
      <c r="HUR23" s="26"/>
      <c r="HUS23" s="26"/>
      <c r="HUT23" s="26"/>
      <c r="HUU23" s="26"/>
      <c r="HUV23" s="26"/>
      <c r="HUW23" s="26"/>
      <c r="HUX23" s="26"/>
      <c r="HUY23" s="26"/>
      <c r="HUZ23" s="26"/>
      <c r="HVA23" s="26"/>
      <c r="HVB23" s="26"/>
      <c r="HVC23" s="26"/>
      <c r="HVD23" s="26"/>
      <c r="HVE23" s="26"/>
      <c r="HVF23" s="26"/>
      <c r="HVG23" s="26"/>
      <c r="HVH23" s="26"/>
      <c r="HVI23" s="26"/>
      <c r="HVJ23" s="26"/>
      <c r="HVK23" s="26"/>
      <c r="HVL23" s="26"/>
      <c r="HVM23" s="26"/>
      <c r="HVN23" s="26"/>
      <c r="HVO23" s="26"/>
      <c r="HVP23" s="26"/>
      <c r="HVQ23" s="26"/>
      <c r="HVR23" s="26"/>
      <c r="HVS23" s="26"/>
      <c r="HVT23" s="26"/>
      <c r="HVU23" s="26"/>
      <c r="HVV23" s="26"/>
      <c r="HVW23" s="26"/>
      <c r="HVX23" s="26"/>
      <c r="HVY23" s="26"/>
      <c r="HVZ23" s="26"/>
      <c r="HWA23" s="26"/>
      <c r="HWB23" s="26"/>
      <c r="HWC23" s="26"/>
      <c r="HWD23" s="26"/>
      <c r="HWE23" s="26"/>
      <c r="HWF23" s="26"/>
      <c r="HWG23" s="26"/>
      <c r="HWH23" s="26"/>
      <c r="HWI23" s="26"/>
      <c r="HWJ23" s="26"/>
      <c r="HWK23" s="26"/>
      <c r="HWL23" s="26"/>
      <c r="HWM23" s="26"/>
      <c r="HWN23" s="26"/>
      <c r="HWO23" s="26"/>
      <c r="HWP23" s="26"/>
      <c r="HWQ23" s="26"/>
      <c r="HWR23" s="26"/>
      <c r="HWS23" s="26"/>
      <c r="HWT23" s="26"/>
      <c r="HWU23" s="26"/>
      <c r="HWV23" s="26"/>
      <c r="HWW23" s="26"/>
      <c r="HWX23" s="26"/>
      <c r="HWY23" s="26"/>
      <c r="HWZ23" s="26"/>
      <c r="HXA23" s="26"/>
      <c r="HXB23" s="26"/>
      <c r="HXC23" s="26"/>
      <c r="HXD23" s="26"/>
      <c r="HXE23" s="26"/>
      <c r="HXF23" s="26"/>
      <c r="HXG23" s="26"/>
      <c r="HXH23" s="26"/>
      <c r="HXI23" s="26"/>
      <c r="HXJ23" s="26"/>
      <c r="HXK23" s="26"/>
      <c r="HXL23" s="26"/>
      <c r="HXM23" s="26"/>
      <c r="HXN23" s="26"/>
      <c r="HXO23" s="26"/>
      <c r="HXP23" s="26"/>
      <c r="HXQ23" s="26"/>
      <c r="HXR23" s="26"/>
      <c r="HXS23" s="26"/>
      <c r="HXT23" s="26"/>
      <c r="HXU23" s="26"/>
      <c r="HXV23" s="26"/>
      <c r="HXW23" s="26"/>
      <c r="HXX23" s="26"/>
      <c r="HXY23" s="26"/>
      <c r="HXZ23" s="26"/>
      <c r="HYA23" s="26"/>
      <c r="HYB23" s="26"/>
      <c r="HYC23" s="26"/>
      <c r="HYD23" s="26"/>
      <c r="HYE23" s="26"/>
      <c r="HYF23" s="26"/>
      <c r="HYG23" s="26"/>
      <c r="HYH23" s="26"/>
      <c r="HYI23" s="26"/>
      <c r="HYJ23" s="26"/>
      <c r="HYK23" s="26"/>
      <c r="HYL23" s="26"/>
      <c r="HYM23" s="26"/>
      <c r="HYN23" s="26"/>
      <c r="HYO23" s="26"/>
      <c r="HYP23" s="26"/>
      <c r="HYQ23" s="26"/>
      <c r="HYR23" s="26"/>
      <c r="HYS23" s="26"/>
      <c r="HYT23" s="26"/>
      <c r="HYU23" s="26"/>
      <c r="HYV23" s="26"/>
      <c r="HYW23" s="26"/>
      <c r="HYX23" s="26"/>
      <c r="HYY23" s="26"/>
      <c r="HYZ23" s="26"/>
      <c r="HZA23" s="26"/>
      <c r="HZB23" s="26"/>
      <c r="HZC23" s="26"/>
      <c r="HZD23" s="26"/>
      <c r="HZE23" s="26"/>
      <c r="HZF23" s="26"/>
      <c r="HZG23" s="26"/>
      <c r="HZH23" s="26"/>
      <c r="HZI23" s="26"/>
      <c r="HZJ23" s="26"/>
      <c r="HZK23" s="26"/>
      <c r="HZL23" s="26"/>
      <c r="HZM23" s="26"/>
      <c r="HZN23" s="26"/>
      <c r="HZO23" s="26"/>
      <c r="HZP23" s="26"/>
      <c r="HZQ23" s="26"/>
      <c r="HZR23" s="26"/>
      <c r="HZS23" s="26"/>
      <c r="HZT23" s="26"/>
      <c r="HZU23" s="26"/>
      <c r="HZV23" s="26"/>
      <c r="HZW23" s="26"/>
      <c r="HZX23" s="26"/>
      <c r="HZY23" s="26"/>
      <c r="HZZ23" s="26"/>
      <c r="IAA23" s="26"/>
      <c r="IAB23" s="26"/>
      <c r="IAC23" s="26"/>
      <c r="IAD23" s="26"/>
      <c r="IAE23" s="26"/>
      <c r="IAF23" s="26"/>
      <c r="IAG23" s="26"/>
      <c r="IAH23" s="26"/>
      <c r="IAI23" s="26"/>
      <c r="IAJ23" s="26"/>
      <c r="IAK23" s="26"/>
      <c r="IAL23" s="26"/>
      <c r="IAM23" s="26"/>
      <c r="IAN23" s="26"/>
      <c r="IAO23" s="26"/>
      <c r="IAP23" s="26"/>
      <c r="IAQ23" s="26"/>
      <c r="IAR23" s="26"/>
      <c r="IAS23" s="26"/>
      <c r="IAT23" s="26"/>
      <c r="IAU23" s="26"/>
      <c r="IAV23" s="26"/>
      <c r="IAW23" s="26"/>
      <c r="IAX23" s="26"/>
      <c r="IAY23" s="26"/>
      <c r="IAZ23" s="26"/>
      <c r="IBA23" s="26"/>
      <c r="IBB23" s="26"/>
      <c r="IBC23" s="26"/>
      <c r="IBD23" s="26"/>
      <c r="IBE23" s="26"/>
      <c r="IBF23" s="26"/>
      <c r="IBG23" s="26"/>
      <c r="IBH23" s="26"/>
      <c r="IBI23" s="26"/>
      <c r="IBJ23" s="26"/>
      <c r="IBK23" s="26"/>
      <c r="IBL23" s="26"/>
      <c r="IBM23" s="26"/>
      <c r="IBN23" s="26"/>
      <c r="IBO23" s="26"/>
      <c r="IBP23" s="26"/>
      <c r="IBQ23" s="26"/>
      <c r="IBR23" s="26"/>
      <c r="IBS23" s="26"/>
      <c r="IBT23" s="26"/>
      <c r="IBU23" s="26"/>
      <c r="IBV23" s="26"/>
      <c r="IBW23" s="26"/>
      <c r="IBX23" s="26"/>
      <c r="IBY23" s="26"/>
      <c r="IBZ23" s="26"/>
      <c r="ICA23" s="26"/>
      <c r="ICB23" s="26"/>
      <c r="ICC23" s="26"/>
      <c r="ICD23" s="26"/>
      <c r="ICE23" s="26"/>
      <c r="ICF23" s="26"/>
      <c r="ICG23" s="26"/>
      <c r="ICH23" s="26"/>
      <c r="ICI23" s="26"/>
      <c r="ICJ23" s="26"/>
      <c r="ICK23" s="26"/>
      <c r="ICL23" s="26"/>
      <c r="ICM23" s="26"/>
      <c r="ICN23" s="26"/>
      <c r="ICO23" s="26"/>
      <c r="ICP23" s="26"/>
      <c r="ICQ23" s="26"/>
      <c r="ICR23" s="26"/>
      <c r="ICS23" s="26"/>
      <c r="ICT23" s="26"/>
      <c r="ICU23" s="26"/>
      <c r="ICV23" s="26"/>
      <c r="ICW23" s="26"/>
      <c r="ICX23" s="26"/>
      <c r="ICY23" s="26"/>
      <c r="ICZ23" s="26"/>
      <c r="IDA23" s="26"/>
      <c r="IDB23" s="26"/>
      <c r="IDC23" s="26"/>
      <c r="IDD23" s="26"/>
      <c r="IDE23" s="26"/>
      <c r="IDF23" s="26"/>
      <c r="IDG23" s="26"/>
      <c r="IDH23" s="26"/>
      <c r="IDI23" s="26"/>
      <c r="IDJ23" s="26"/>
      <c r="IDK23" s="26"/>
      <c r="IDL23" s="26"/>
      <c r="IDM23" s="26"/>
      <c r="IDN23" s="26"/>
      <c r="IDO23" s="26"/>
      <c r="IDP23" s="26"/>
      <c r="IDQ23" s="26"/>
      <c r="IDR23" s="26"/>
      <c r="IDS23" s="26"/>
      <c r="IDT23" s="26"/>
      <c r="IDU23" s="26"/>
      <c r="IDV23" s="26"/>
      <c r="IDW23" s="26"/>
      <c r="IDX23" s="26"/>
      <c r="IDY23" s="26"/>
      <c r="IDZ23" s="26"/>
      <c r="IEA23" s="26"/>
      <c r="IEB23" s="26"/>
      <c r="IEC23" s="26"/>
      <c r="IED23" s="26"/>
      <c r="IEE23" s="26"/>
      <c r="IEF23" s="26"/>
      <c r="IEG23" s="26"/>
      <c r="IEH23" s="26"/>
      <c r="IEI23" s="26"/>
      <c r="IEJ23" s="26"/>
      <c r="IEK23" s="26"/>
      <c r="IEL23" s="26"/>
      <c r="IEM23" s="26"/>
      <c r="IEN23" s="26"/>
      <c r="IEO23" s="26"/>
      <c r="IEP23" s="26"/>
      <c r="IEQ23" s="26"/>
      <c r="IER23" s="26"/>
      <c r="IES23" s="26"/>
      <c r="IET23" s="26"/>
      <c r="IEU23" s="26"/>
      <c r="IEV23" s="26"/>
      <c r="IEW23" s="26"/>
      <c r="IEX23" s="26"/>
      <c r="IEY23" s="26"/>
      <c r="IEZ23" s="26"/>
      <c r="IFA23" s="26"/>
      <c r="IFB23" s="26"/>
      <c r="IFC23" s="26"/>
      <c r="IFD23" s="26"/>
      <c r="IFE23" s="26"/>
      <c r="IFF23" s="26"/>
      <c r="IFG23" s="26"/>
      <c r="IFH23" s="26"/>
      <c r="IFI23" s="26"/>
      <c r="IFJ23" s="26"/>
      <c r="IFK23" s="26"/>
      <c r="IFL23" s="26"/>
      <c r="IFM23" s="26"/>
      <c r="IFN23" s="26"/>
      <c r="IFO23" s="26"/>
      <c r="IFP23" s="26"/>
      <c r="IFQ23" s="26"/>
      <c r="IFR23" s="26"/>
      <c r="IFS23" s="26"/>
      <c r="IFT23" s="26"/>
      <c r="IFU23" s="26"/>
      <c r="IFV23" s="26"/>
      <c r="IFW23" s="26"/>
      <c r="IFX23" s="26"/>
      <c r="IFY23" s="26"/>
      <c r="IFZ23" s="26"/>
      <c r="IGA23" s="26"/>
      <c r="IGB23" s="26"/>
      <c r="IGC23" s="26"/>
      <c r="IGD23" s="26"/>
      <c r="IGE23" s="26"/>
      <c r="IGF23" s="26"/>
      <c r="IGG23" s="26"/>
      <c r="IGH23" s="26"/>
      <c r="IGI23" s="26"/>
      <c r="IGJ23" s="26"/>
      <c r="IGK23" s="26"/>
      <c r="IGL23" s="26"/>
      <c r="IGM23" s="26"/>
      <c r="IGN23" s="26"/>
      <c r="IGO23" s="26"/>
      <c r="IGP23" s="26"/>
      <c r="IGQ23" s="26"/>
      <c r="IGR23" s="26"/>
      <c r="IGS23" s="26"/>
      <c r="IGT23" s="26"/>
      <c r="IGU23" s="26"/>
      <c r="IGV23" s="26"/>
      <c r="IGW23" s="26"/>
      <c r="IGX23" s="26"/>
      <c r="IGY23" s="26"/>
      <c r="IGZ23" s="26"/>
      <c r="IHA23" s="26"/>
      <c r="IHB23" s="26"/>
      <c r="IHC23" s="26"/>
      <c r="IHD23" s="26"/>
      <c r="IHE23" s="26"/>
      <c r="IHF23" s="26"/>
      <c r="IHG23" s="26"/>
      <c r="IHH23" s="26"/>
      <c r="IHI23" s="26"/>
      <c r="IHJ23" s="26"/>
      <c r="IHK23" s="26"/>
      <c r="IHL23" s="26"/>
      <c r="IHM23" s="26"/>
      <c r="IHN23" s="26"/>
      <c r="IHO23" s="26"/>
      <c r="IHP23" s="26"/>
      <c r="IHQ23" s="26"/>
      <c r="IHR23" s="26"/>
      <c r="IHS23" s="26"/>
      <c r="IHT23" s="26"/>
      <c r="IHU23" s="26"/>
      <c r="IHV23" s="26"/>
      <c r="IHW23" s="26"/>
      <c r="IHX23" s="26"/>
      <c r="IHY23" s="26"/>
      <c r="IHZ23" s="26"/>
      <c r="IIA23" s="26"/>
      <c r="IIB23" s="26"/>
      <c r="IIC23" s="26"/>
      <c r="IID23" s="26"/>
      <c r="IIE23" s="26"/>
      <c r="IIF23" s="26"/>
      <c r="IIG23" s="26"/>
      <c r="IIH23" s="26"/>
      <c r="III23" s="26"/>
      <c r="IIJ23" s="26"/>
      <c r="IIK23" s="26"/>
      <c r="IIL23" s="26"/>
      <c r="IIM23" s="26"/>
      <c r="IIN23" s="26"/>
      <c r="IIO23" s="26"/>
      <c r="IIP23" s="26"/>
      <c r="IIQ23" s="26"/>
      <c r="IIR23" s="26"/>
      <c r="IIS23" s="26"/>
      <c r="IIT23" s="26"/>
      <c r="IIU23" s="26"/>
      <c r="IIV23" s="26"/>
      <c r="IIW23" s="26"/>
      <c r="IIX23" s="26"/>
      <c r="IIY23" s="26"/>
      <c r="IIZ23" s="26"/>
      <c r="IJA23" s="26"/>
      <c r="IJB23" s="26"/>
      <c r="IJC23" s="26"/>
      <c r="IJD23" s="26"/>
      <c r="IJE23" s="26"/>
      <c r="IJF23" s="26"/>
      <c r="IJG23" s="26"/>
      <c r="IJH23" s="26"/>
      <c r="IJI23" s="26"/>
      <c r="IJJ23" s="26"/>
      <c r="IJK23" s="26"/>
      <c r="IJL23" s="26"/>
      <c r="IJM23" s="26"/>
      <c r="IJN23" s="26"/>
      <c r="IJO23" s="26"/>
      <c r="IJP23" s="26"/>
      <c r="IJQ23" s="26"/>
      <c r="IJR23" s="26"/>
      <c r="IJS23" s="26"/>
      <c r="IJT23" s="26"/>
      <c r="IJU23" s="26"/>
      <c r="IJV23" s="26"/>
      <c r="IJW23" s="26"/>
      <c r="IJX23" s="26"/>
      <c r="IJY23" s="26"/>
      <c r="IJZ23" s="26"/>
      <c r="IKA23" s="26"/>
      <c r="IKB23" s="26"/>
      <c r="IKC23" s="26"/>
      <c r="IKD23" s="26"/>
      <c r="IKE23" s="26"/>
      <c r="IKF23" s="26"/>
      <c r="IKG23" s="26"/>
      <c r="IKH23" s="26"/>
      <c r="IKI23" s="26"/>
      <c r="IKJ23" s="26"/>
      <c r="IKK23" s="26"/>
      <c r="IKL23" s="26"/>
      <c r="IKM23" s="26"/>
      <c r="IKN23" s="26"/>
      <c r="IKO23" s="26"/>
      <c r="IKP23" s="26"/>
      <c r="IKQ23" s="26"/>
      <c r="IKR23" s="26"/>
      <c r="IKS23" s="26"/>
      <c r="IKT23" s="26"/>
      <c r="IKU23" s="26"/>
      <c r="IKV23" s="26"/>
      <c r="IKW23" s="26"/>
      <c r="IKX23" s="26"/>
      <c r="IKY23" s="26"/>
      <c r="IKZ23" s="26"/>
      <c r="ILA23" s="26"/>
      <c r="ILB23" s="26"/>
      <c r="ILC23" s="26"/>
      <c r="ILD23" s="26"/>
      <c r="ILE23" s="26"/>
      <c r="ILF23" s="26"/>
      <c r="ILG23" s="26"/>
      <c r="ILH23" s="26"/>
      <c r="ILI23" s="26"/>
      <c r="ILJ23" s="26"/>
      <c r="ILK23" s="26"/>
      <c r="ILL23" s="26"/>
      <c r="ILM23" s="26"/>
      <c r="ILN23" s="26"/>
      <c r="ILO23" s="26"/>
      <c r="ILP23" s="26"/>
      <c r="ILQ23" s="26"/>
      <c r="ILR23" s="26"/>
      <c r="ILS23" s="26"/>
      <c r="ILT23" s="26"/>
      <c r="ILU23" s="26"/>
      <c r="ILV23" s="26"/>
      <c r="ILW23" s="26"/>
      <c r="ILX23" s="26"/>
      <c r="ILY23" s="26"/>
      <c r="ILZ23" s="26"/>
      <c r="IMA23" s="26"/>
      <c r="IMB23" s="26"/>
      <c r="IMC23" s="26"/>
      <c r="IMD23" s="26"/>
      <c r="IME23" s="26"/>
      <c r="IMF23" s="26"/>
      <c r="IMG23" s="26"/>
      <c r="IMH23" s="26"/>
      <c r="IMI23" s="26"/>
      <c r="IMJ23" s="26"/>
      <c r="IMK23" s="26"/>
      <c r="IML23" s="26"/>
      <c r="IMM23" s="26"/>
      <c r="IMN23" s="26"/>
      <c r="IMO23" s="26"/>
      <c r="IMP23" s="26"/>
      <c r="IMQ23" s="26"/>
      <c r="IMR23" s="26"/>
      <c r="IMS23" s="26"/>
      <c r="IMT23" s="26"/>
      <c r="IMU23" s="26"/>
      <c r="IMV23" s="26"/>
      <c r="IMW23" s="26"/>
      <c r="IMX23" s="26"/>
      <c r="IMY23" s="26"/>
      <c r="IMZ23" s="26"/>
      <c r="INA23" s="26"/>
      <c r="INB23" s="26"/>
      <c r="INC23" s="26"/>
      <c r="IND23" s="26"/>
      <c r="INE23" s="26"/>
      <c r="INF23" s="26"/>
      <c r="ING23" s="26"/>
      <c r="INH23" s="26"/>
      <c r="INI23" s="26"/>
      <c r="INJ23" s="26"/>
      <c r="INK23" s="26"/>
      <c r="INL23" s="26"/>
      <c r="INM23" s="26"/>
      <c r="INN23" s="26"/>
      <c r="INO23" s="26"/>
      <c r="INP23" s="26"/>
      <c r="INQ23" s="26"/>
      <c r="INR23" s="26"/>
      <c r="INS23" s="26"/>
      <c r="INT23" s="26"/>
      <c r="INU23" s="26"/>
      <c r="INV23" s="26"/>
      <c r="INW23" s="26"/>
      <c r="INX23" s="26"/>
      <c r="INY23" s="26"/>
      <c r="INZ23" s="26"/>
      <c r="IOA23" s="26"/>
      <c r="IOB23" s="26"/>
      <c r="IOC23" s="26"/>
      <c r="IOD23" s="26"/>
      <c r="IOE23" s="26"/>
      <c r="IOF23" s="26"/>
      <c r="IOG23" s="26"/>
      <c r="IOH23" s="26"/>
      <c r="IOI23" s="26"/>
      <c r="IOJ23" s="26"/>
      <c r="IOK23" s="26"/>
      <c r="IOL23" s="26"/>
      <c r="IOM23" s="26"/>
      <c r="ION23" s="26"/>
      <c r="IOO23" s="26"/>
      <c r="IOP23" s="26"/>
      <c r="IOQ23" s="26"/>
      <c r="IOR23" s="26"/>
      <c r="IOS23" s="26"/>
      <c r="IOT23" s="26"/>
      <c r="IOU23" s="26"/>
      <c r="IOV23" s="26"/>
      <c r="IOW23" s="26"/>
      <c r="IOX23" s="26"/>
      <c r="IOY23" s="26"/>
      <c r="IOZ23" s="26"/>
      <c r="IPA23" s="26"/>
      <c r="IPB23" s="26"/>
      <c r="IPC23" s="26"/>
      <c r="IPD23" s="26"/>
      <c r="IPE23" s="26"/>
      <c r="IPF23" s="26"/>
      <c r="IPG23" s="26"/>
      <c r="IPH23" s="26"/>
      <c r="IPI23" s="26"/>
      <c r="IPJ23" s="26"/>
      <c r="IPK23" s="26"/>
      <c r="IPL23" s="26"/>
      <c r="IPM23" s="26"/>
      <c r="IPN23" s="26"/>
      <c r="IPO23" s="26"/>
      <c r="IPP23" s="26"/>
      <c r="IPQ23" s="26"/>
      <c r="IPR23" s="26"/>
      <c r="IPS23" s="26"/>
      <c r="IPT23" s="26"/>
      <c r="IPU23" s="26"/>
      <c r="IPV23" s="26"/>
      <c r="IPW23" s="26"/>
      <c r="IPX23" s="26"/>
      <c r="IPY23" s="26"/>
      <c r="IPZ23" s="26"/>
      <c r="IQA23" s="26"/>
      <c r="IQB23" s="26"/>
      <c r="IQC23" s="26"/>
      <c r="IQD23" s="26"/>
      <c r="IQE23" s="26"/>
      <c r="IQF23" s="26"/>
      <c r="IQG23" s="26"/>
      <c r="IQH23" s="26"/>
      <c r="IQI23" s="26"/>
      <c r="IQJ23" s="26"/>
      <c r="IQK23" s="26"/>
      <c r="IQL23" s="26"/>
      <c r="IQM23" s="26"/>
      <c r="IQN23" s="26"/>
      <c r="IQO23" s="26"/>
      <c r="IQP23" s="26"/>
      <c r="IQQ23" s="26"/>
      <c r="IQR23" s="26"/>
      <c r="IQS23" s="26"/>
      <c r="IQT23" s="26"/>
      <c r="IQU23" s="26"/>
      <c r="IQV23" s="26"/>
      <c r="IQW23" s="26"/>
      <c r="IQX23" s="26"/>
      <c r="IQY23" s="26"/>
      <c r="IQZ23" s="26"/>
      <c r="IRA23" s="26"/>
      <c r="IRB23" s="26"/>
      <c r="IRC23" s="26"/>
      <c r="IRD23" s="26"/>
      <c r="IRE23" s="26"/>
      <c r="IRF23" s="26"/>
      <c r="IRG23" s="26"/>
      <c r="IRH23" s="26"/>
      <c r="IRI23" s="26"/>
      <c r="IRJ23" s="26"/>
      <c r="IRK23" s="26"/>
      <c r="IRL23" s="26"/>
      <c r="IRM23" s="26"/>
      <c r="IRN23" s="26"/>
      <c r="IRO23" s="26"/>
      <c r="IRP23" s="26"/>
      <c r="IRQ23" s="26"/>
      <c r="IRR23" s="26"/>
      <c r="IRS23" s="26"/>
      <c r="IRT23" s="26"/>
      <c r="IRU23" s="26"/>
      <c r="IRV23" s="26"/>
      <c r="IRW23" s="26"/>
      <c r="IRX23" s="26"/>
      <c r="IRY23" s="26"/>
      <c r="IRZ23" s="26"/>
      <c r="ISA23" s="26"/>
      <c r="ISB23" s="26"/>
      <c r="ISC23" s="26"/>
      <c r="ISD23" s="26"/>
      <c r="ISE23" s="26"/>
      <c r="ISF23" s="26"/>
      <c r="ISG23" s="26"/>
      <c r="ISH23" s="26"/>
      <c r="ISI23" s="26"/>
      <c r="ISJ23" s="26"/>
      <c r="ISK23" s="26"/>
      <c r="ISL23" s="26"/>
      <c r="ISM23" s="26"/>
      <c r="ISN23" s="26"/>
      <c r="ISO23" s="26"/>
      <c r="ISP23" s="26"/>
      <c r="ISQ23" s="26"/>
      <c r="ISR23" s="26"/>
      <c r="ISS23" s="26"/>
      <c r="IST23" s="26"/>
      <c r="ISU23" s="26"/>
      <c r="ISV23" s="26"/>
      <c r="ISW23" s="26"/>
      <c r="ISX23" s="26"/>
      <c r="ISY23" s="26"/>
      <c r="ISZ23" s="26"/>
      <c r="ITA23" s="26"/>
      <c r="ITB23" s="26"/>
      <c r="ITC23" s="26"/>
      <c r="ITD23" s="26"/>
      <c r="ITE23" s="26"/>
      <c r="ITF23" s="26"/>
      <c r="ITG23" s="26"/>
      <c r="ITH23" s="26"/>
      <c r="ITI23" s="26"/>
      <c r="ITJ23" s="26"/>
      <c r="ITK23" s="26"/>
      <c r="ITL23" s="26"/>
      <c r="ITM23" s="26"/>
      <c r="ITN23" s="26"/>
      <c r="ITO23" s="26"/>
      <c r="ITP23" s="26"/>
      <c r="ITQ23" s="26"/>
      <c r="ITR23" s="26"/>
      <c r="ITS23" s="26"/>
      <c r="ITT23" s="26"/>
      <c r="ITU23" s="26"/>
      <c r="ITV23" s="26"/>
      <c r="ITW23" s="26"/>
      <c r="ITX23" s="26"/>
      <c r="ITY23" s="26"/>
      <c r="ITZ23" s="26"/>
      <c r="IUA23" s="26"/>
      <c r="IUB23" s="26"/>
      <c r="IUC23" s="26"/>
      <c r="IUD23" s="26"/>
      <c r="IUE23" s="26"/>
      <c r="IUF23" s="26"/>
      <c r="IUG23" s="26"/>
      <c r="IUH23" s="26"/>
      <c r="IUI23" s="26"/>
      <c r="IUJ23" s="26"/>
      <c r="IUK23" s="26"/>
      <c r="IUL23" s="26"/>
      <c r="IUM23" s="26"/>
      <c r="IUN23" s="26"/>
      <c r="IUO23" s="26"/>
      <c r="IUP23" s="26"/>
      <c r="IUQ23" s="26"/>
      <c r="IUR23" s="26"/>
      <c r="IUS23" s="26"/>
      <c r="IUT23" s="26"/>
      <c r="IUU23" s="26"/>
      <c r="IUV23" s="26"/>
      <c r="IUW23" s="26"/>
      <c r="IUX23" s="26"/>
      <c r="IUY23" s="26"/>
      <c r="IUZ23" s="26"/>
      <c r="IVA23" s="26"/>
      <c r="IVB23" s="26"/>
      <c r="IVC23" s="26"/>
      <c r="IVD23" s="26"/>
      <c r="IVE23" s="26"/>
      <c r="IVF23" s="26"/>
      <c r="IVG23" s="26"/>
      <c r="IVH23" s="26"/>
      <c r="IVI23" s="26"/>
      <c r="IVJ23" s="26"/>
      <c r="IVK23" s="26"/>
      <c r="IVL23" s="26"/>
      <c r="IVM23" s="26"/>
      <c r="IVN23" s="26"/>
      <c r="IVO23" s="26"/>
      <c r="IVP23" s="26"/>
      <c r="IVQ23" s="26"/>
      <c r="IVR23" s="26"/>
      <c r="IVS23" s="26"/>
      <c r="IVT23" s="26"/>
      <c r="IVU23" s="26"/>
      <c r="IVV23" s="26"/>
      <c r="IVW23" s="26"/>
      <c r="IVX23" s="26"/>
      <c r="IVY23" s="26"/>
      <c r="IVZ23" s="26"/>
      <c r="IWA23" s="26"/>
      <c r="IWB23" s="26"/>
      <c r="IWC23" s="26"/>
      <c r="IWD23" s="26"/>
      <c r="IWE23" s="26"/>
      <c r="IWF23" s="26"/>
      <c r="IWG23" s="26"/>
      <c r="IWH23" s="26"/>
      <c r="IWI23" s="26"/>
      <c r="IWJ23" s="26"/>
      <c r="IWK23" s="26"/>
      <c r="IWL23" s="26"/>
      <c r="IWM23" s="26"/>
      <c r="IWN23" s="26"/>
      <c r="IWO23" s="26"/>
      <c r="IWP23" s="26"/>
      <c r="IWQ23" s="26"/>
      <c r="IWR23" s="26"/>
      <c r="IWS23" s="26"/>
      <c r="IWT23" s="26"/>
      <c r="IWU23" s="26"/>
      <c r="IWV23" s="26"/>
      <c r="IWW23" s="26"/>
      <c r="IWX23" s="26"/>
      <c r="IWY23" s="26"/>
      <c r="IWZ23" s="26"/>
      <c r="IXA23" s="26"/>
      <c r="IXB23" s="26"/>
      <c r="IXC23" s="26"/>
      <c r="IXD23" s="26"/>
      <c r="IXE23" s="26"/>
      <c r="IXF23" s="26"/>
      <c r="IXG23" s="26"/>
      <c r="IXH23" s="26"/>
      <c r="IXI23" s="26"/>
      <c r="IXJ23" s="26"/>
      <c r="IXK23" s="26"/>
      <c r="IXL23" s="26"/>
      <c r="IXM23" s="26"/>
      <c r="IXN23" s="26"/>
      <c r="IXO23" s="26"/>
      <c r="IXP23" s="26"/>
      <c r="IXQ23" s="26"/>
      <c r="IXR23" s="26"/>
      <c r="IXS23" s="26"/>
      <c r="IXT23" s="26"/>
      <c r="IXU23" s="26"/>
      <c r="IXV23" s="26"/>
      <c r="IXW23" s="26"/>
      <c r="IXX23" s="26"/>
      <c r="IXY23" s="26"/>
      <c r="IXZ23" s="26"/>
      <c r="IYA23" s="26"/>
      <c r="IYB23" s="26"/>
      <c r="IYC23" s="26"/>
      <c r="IYD23" s="26"/>
      <c r="IYE23" s="26"/>
      <c r="IYF23" s="26"/>
      <c r="IYG23" s="26"/>
      <c r="IYH23" s="26"/>
      <c r="IYI23" s="26"/>
      <c r="IYJ23" s="26"/>
      <c r="IYK23" s="26"/>
      <c r="IYL23" s="26"/>
      <c r="IYM23" s="26"/>
      <c r="IYN23" s="26"/>
      <c r="IYO23" s="26"/>
      <c r="IYP23" s="26"/>
      <c r="IYQ23" s="26"/>
      <c r="IYR23" s="26"/>
      <c r="IYS23" s="26"/>
      <c r="IYT23" s="26"/>
      <c r="IYU23" s="26"/>
      <c r="IYV23" s="26"/>
      <c r="IYW23" s="26"/>
      <c r="IYX23" s="26"/>
      <c r="IYY23" s="26"/>
      <c r="IYZ23" s="26"/>
      <c r="IZA23" s="26"/>
      <c r="IZB23" s="26"/>
      <c r="IZC23" s="26"/>
      <c r="IZD23" s="26"/>
      <c r="IZE23" s="26"/>
      <c r="IZF23" s="26"/>
      <c r="IZG23" s="26"/>
      <c r="IZH23" s="26"/>
      <c r="IZI23" s="26"/>
      <c r="IZJ23" s="26"/>
      <c r="IZK23" s="26"/>
      <c r="IZL23" s="26"/>
      <c r="IZM23" s="26"/>
      <c r="IZN23" s="26"/>
      <c r="IZO23" s="26"/>
      <c r="IZP23" s="26"/>
      <c r="IZQ23" s="26"/>
      <c r="IZR23" s="26"/>
      <c r="IZS23" s="26"/>
      <c r="IZT23" s="26"/>
      <c r="IZU23" s="26"/>
      <c r="IZV23" s="26"/>
      <c r="IZW23" s="26"/>
      <c r="IZX23" s="26"/>
      <c r="IZY23" s="26"/>
      <c r="IZZ23" s="26"/>
      <c r="JAA23" s="26"/>
      <c r="JAB23" s="26"/>
      <c r="JAC23" s="26"/>
      <c r="JAD23" s="26"/>
      <c r="JAE23" s="26"/>
      <c r="JAF23" s="26"/>
      <c r="JAG23" s="26"/>
      <c r="JAH23" s="26"/>
      <c r="JAI23" s="26"/>
      <c r="JAJ23" s="26"/>
      <c r="JAK23" s="26"/>
      <c r="JAL23" s="26"/>
      <c r="JAM23" s="26"/>
      <c r="JAN23" s="26"/>
      <c r="JAO23" s="26"/>
      <c r="JAP23" s="26"/>
      <c r="JAQ23" s="26"/>
      <c r="JAR23" s="26"/>
      <c r="JAS23" s="26"/>
      <c r="JAT23" s="26"/>
      <c r="JAU23" s="26"/>
      <c r="JAV23" s="26"/>
      <c r="JAW23" s="26"/>
      <c r="JAX23" s="26"/>
      <c r="JAY23" s="26"/>
      <c r="JAZ23" s="26"/>
      <c r="JBA23" s="26"/>
      <c r="JBB23" s="26"/>
      <c r="JBC23" s="26"/>
      <c r="JBD23" s="26"/>
      <c r="JBE23" s="26"/>
      <c r="JBF23" s="26"/>
      <c r="JBG23" s="26"/>
      <c r="JBH23" s="26"/>
      <c r="JBI23" s="26"/>
      <c r="JBJ23" s="26"/>
      <c r="JBK23" s="26"/>
      <c r="JBL23" s="26"/>
      <c r="JBM23" s="26"/>
      <c r="JBN23" s="26"/>
      <c r="JBO23" s="26"/>
      <c r="JBP23" s="26"/>
      <c r="JBQ23" s="26"/>
      <c r="JBR23" s="26"/>
      <c r="JBS23" s="26"/>
      <c r="JBT23" s="26"/>
      <c r="JBU23" s="26"/>
      <c r="JBV23" s="26"/>
      <c r="JBW23" s="26"/>
      <c r="JBX23" s="26"/>
      <c r="JBY23" s="26"/>
      <c r="JBZ23" s="26"/>
      <c r="JCA23" s="26"/>
      <c r="JCB23" s="26"/>
      <c r="JCC23" s="26"/>
      <c r="JCD23" s="26"/>
      <c r="JCE23" s="26"/>
      <c r="JCF23" s="26"/>
      <c r="JCG23" s="26"/>
      <c r="JCH23" s="26"/>
      <c r="JCI23" s="26"/>
      <c r="JCJ23" s="26"/>
      <c r="JCK23" s="26"/>
      <c r="JCL23" s="26"/>
      <c r="JCM23" s="26"/>
      <c r="JCN23" s="26"/>
      <c r="JCO23" s="26"/>
      <c r="JCP23" s="26"/>
      <c r="JCQ23" s="26"/>
      <c r="JCR23" s="26"/>
      <c r="JCS23" s="26"/>
      <c r="JCT23" s="26"/>
      <c r="JCU23" s="26"/>
      <c r="JCV23" s="26"/>
      <c r="JCW23" s="26"/>
      <c r="JCX23" s="26"/>
      <c r="JCY23" s="26"/>
      <c r="JCZ23" s="26"/>
      <c r="JDA23" s="26"/>
      <c r="JDB23" s="26"/>
      <c r="JDC23" s="26"/>
      <c r="JDD23" s="26"/>
      <c r="JDE23" s="26"/>
      <c r="JDF23" s="26"/>
      <c r="JDG23" s="26"/>
      <c r="JDH23" s="26"/>
      <c r="JDI23" s="26"/>
      <c r="JDJ23" s="26"/>
      <c r="JDK23" s="26"/>
      <c r="JDL23" s="26"/>
      <c r="JDM23" s="26"/>
      <c r="JDN23" s="26"/>
      <c r="JDO23" s="26"/>
      <c r="JDP23" s="26"/>
      <c r="JDQ23" s="26"/>
      <c r="JDR23" s="26"/>
      <c r="JDS23" s="26"/>
      <c r="JDT23" s="26"/>
      <c r="JDU23" s="26"/>
      <c r="JDV23" s="26"/>
      <c r="JDW23" s="26"/>
      <c r="JDX23" s="26"/>
      <c r="JDY23" s="26"/>
      <c r="JDZ23" s="26"/>
      <c r="JEA23" s="26"/>
      <c r="JEB23" s="26"/>
      <c r="JEC23" s="26"/>
      <c r="JED23" s="26"/>
      <c r="JEE23" s="26"/>
      <c r="JEF23" s="26"/>
      <c r="JEG23" s="26"/>
      <c r="JEH23" s="26"/>
      <c r="JEI23" s="26"/>
      <c r="JEJ23" s="26"/>
      <c r="JEK23" s="26"/>
      <c r="JEL23" s="26"/>
      <c r="JEM23" s="26"/>
      <c r="JEN23" s="26"/>
      <c r="JEO23" s="26"/>
      <c r="JEP23" s="26"/>
      <c r="JEQ23" s="26"/>
      <c r="JER23" s="26"/>
      <c r="JES23" s="26"/>
      <c r="JET23" s="26"/>
      <c r="JEU23" s="26"/>
      <c r="JEV23" s="26"/>
      <c r="JEW23" s="26"/>
      <c r="JEX23" s="26"/>
      <c r="JEY23" s="26"/>
      <c r="JEZ23" s="26"/>
      <c r="JFA23" s="26"/>
      <c r="JFB23" s="26"/>
      <c r="JFC23" s="26"/>
      <c r="JFD23" s="26"/>
      <c r="JFE23" s="26"/>
      <c r="JFF23" s="26"/>
      <c r="JFG23" s="26"/>
      <c r="JFH23" s="26"/>
      <c r="JFI23" s="26"/>
      <c r="JFJ23" s="26"/>
      <c r="JFK23" s="26"/>
      <c r="JFL23" s="26"/>
      <c r="JFM23" s="26"/>
      <c r="JFN23" s="26"/>
      <c r="JFO23" s="26"/>
      <c r="JFP23" s="26"/>
      <c r="JFQ23" s="26"/>
      <c r="JFR23" s="26"/>
      <c r="JFS23" s="26"/>
      <c r="JFT23" s="26"/>
      <c r="JFU23" s="26"/>
      <c r="JFV23" s="26"/>
      <c r="JFW23" s="26"/>
      <c r="JFX23" s="26"/>
      <c r="JFY23" s="26"/>
      <c r="JFZ23" s="26"/>
      <c r="JGA23" s="26"/>
      <c r="JGB23" s="26"/>
      <c r="JGC23" s="26"/>
      <c r="JGD23" s="26"/>
      <c r="JGE23" s="26"/>
      <c r="JGF23" s="26"/>
      <c r="JGG23" s="26"/>
      <c r="JGH23" s="26"/>
      <c r="JGI23" s="26"/>
      <c r="JGJ23" s="26"/>
      <c r="JGK23" s="26"/>
      <c r="JGL23" s="26"/>
      <c r="JGM23" s="26"/>
      <c r="JGN23" s="26"/>
      <c r="JGO23" s="26"/>
      <c r="JGP23" s="26"/>
      <c r="JGQ23" s="26"/>
      <c r="JGR23" s="26"/>
      <c r="JGS23" s="26"/>
      <c r="JGT23" s="26"/>
      <c r="JGU23" s="26"/>
      <c r="JGV23" s="26"/>
      <c r="JGW23" s="26"/>
      <c r="JGX23" s="26"/>
      <c r="JGY23" s="26"/>
      <c r="JGZ23" s="26"/>
      <c r="JHA23" s="26"/>
      <c r="JHB23" s="26"/>
      <c r="JHC23" s="26"/>
      <c r="JHD23" s="26"/>
      <c r="JHE23" s="26"/>
      <c r="JHF23" s="26"/>
      <c r="JHG23" s="26"/>
      <c r="JHH23" s="26"/>
      <c r="JHI23" s="26"/>
      <c r="JHJ23" s="26"/>
      <c r="JHK23" s="26"/>
      <c r="JHL23" s="26"/>
      <c r="JHM23" s="26"/>
      <c r="JHN23" s="26"/>
      <c r="JHO23" s="26"/>
      <c r="JHP23" s="26"/>
      <c r="JHQ23" s="26"/>
      <c r="JHR23" s="26"/>
      <c r="JHS23" s="26"/>
      <c r="JHT23" s="26"/>
      <c r="JHU23" s="26"/>
      <c r="JHV23" s="26"/>
      <c r="JHW23" s="26"/>
      <c r="JHX23" s="26"/>
      <c r="JHY23" s="26"/>
      <c r="JHZ23" s="26"/>
      <c r="JIA23" s="26"/>
      <c r="JIB23" s="26"/>
      <c r="JIC23" s="26"/>
      <c r="JID23" s="26"/>
      <c r="JIE23" s="26"/>
      <c r="JIF23" s="26"/>
      <c r="JIG23" s="26"/>
      <c r="JIH23" s="26"/>
      <c r="JII23" s="26"/>
      <c r="JIJ23" s="26"/>
      <c r="JIK23" s="26"/>
      <c r="JIL23" s="26"/>
      <c r="JIM23" s="26"/>
      <c r="JIN23" s="26"/>
      <c r="JIO23" s="26"/>
      <c r="JIP23" s="26"/>
      <c r="JIQ23" s="26"/>
      <c r="JIR23" s="26"/>
      <c r="JIS23" s="26"/>
      <c r="JIT23" s="26"/>
      <c r="JIU23" s="26"/>
      <c r="JIV23" s="26"/>
      <c r="JIW23" s="26"/>
      <c r="JIX23" s="26"/>
      <c r="JIY23" s="26"/>
      <c r="JIZ23" s="26"/>
      <c r="JJA23" s="26"/>
      <c r="JJB23" s="26"/>
      <c r="JJC23" s="26"/>
      <c r="JJD23" s="26"/>
      <c r="JJE23" s="26"/>
      <c r="JJF23" s="26"/>
      <c r="JJG23" s="26"/>
      <c r="JJH23" s="26"/>
      <c r="JJI23" s="26"/>
      <c r="JJJ23" s="26"/>
      <c r="JJK23" s="26"/>
      <c r="JJL23" s="26"/>
      <c r="JJM23" s="26"/>
      <c r="JJN23" s="26"/>
      <c r="JJO23" s="26"/>
      <c r="JJP23" s="26"/>
      <c r="JJQ23" s="26"/>
      <c r="JJR23" s="26"/>
      <c r="JJS23" s="26"/>
      <c r="JJT23" s="26"/>
      <c r="JJU23" s="26"/>
      <c r="JJV23" s="26"/>
      <c r="JJW23" s="26"/>
      <c r="JJX23" s="26"/>
      <c r="JJY23" s="26"/>
      <c r="JJZ23" s="26"/>
      <c r="JKA23" s="26"/>
      <c r="JKB23" s="26"/>
      <c r="JKC23" s="26"/>
      <c r="JKD23" s="26"/>
      <c r="JKE23" s="26"/>
      <c r="JKF23" s="26"/>
      <c r="JKG23" s="26"/>
      <c r="JKH23" s="26"/>
      <c r="JKI23" s="26"/>
      <c r="JKJ23" s="26"/>
      <c r="JKK23" s="26"/>
      <c r="JKL23" s="26"/>
      <c r="JKM23" s="26"/>
      <c r="JKN23" s="26"/>
      <c r="JKO23" s="26"/>
      <c r="JKP23" s="26"/>
      <c r="JKQ23" s="26"/>
      <c r="JKR23" s="26"/>
      <c r="JKS23" s="26"/>
      <c r="JKT23" s="26"/>
      <c r="JKU23" s="26"/>
      <c r="JKV23" s="26"/>
      <c r="JKW23" s="26"/>
      <c r="JKX23" s="26"/>
      <c r="JKY23" s="26"/>
      <c r="JKZ23" s="26"/>
      <c r="JLA23" s="26"/>
      <c r="JLB23" s="26"/>
      <c r="JLC23" s="26"/>
      <c r="JLD23" s="26"/>
      <c r="JLE23" s="26"/>
      <c r="JLF23" s="26"/>
      <c r="JLG23" s="26"/>
      <c r="JLH23" s="26"/>
      <c r="JLI23" s="26"/>
      <c r="JLJ23" s="26"/>
      <c r="JLK23" s="26"/>
      <c r="JLL23" s="26"/>
      <c r="JLM23" s="26"/>
      <c r="JLN23" s="26"/>
      <c r="JLO23" s="26"/>
      <c r="JLP23" s="26"/>
      <c r="JLQ23" s="26"/>
      <c r="JLR23" s="26"/>
      <c r="JLS23" s="26"/>
      <c r="JLT23" s="26"/>
      <c r="JLU23" s="26"/>
      <c r="JLV23" s="26"/>
      <c r="JLW23" s="26"/>
      <c r="JLX23" s="26"/>
      <c r="JLY23" s="26"/>
      <c r="JLZ23" s="26"/>
      <c r="JMA23" s="26"/>
      <c r="JMB23" s="26"/>
      <c r="JMC23" s="26"/>
      <c r="JMD23" s="26"/>
      <c r="JME23" s="26"/>
      <c r="JMF23" s="26"/>
      <c r="JMG23" s="26"/>
      <c r="JMH23" s="26"/>
      <c r="JMI23" s="26"/>
      <c r="JMJ23" s="26"/>
      <c r="JMK23" s="26"/>
      <c r="JML23" s="26"/>
      <c r="JMM23" s="26"/>
      <c r="JMN23" s="26"/>
      <c r="JMO23" s="26"/>
      <c r="JMP23" s="26"/>
      <c r="JMQ23" s="26"/>
      <c r="JMR23" s="26"/>
      <c r="JMS23" s="26"/>
      <c r="JMT23" s="26"/>
      <c r="JMU23" s="26"/>
      <c r="JMV23" s="26"/>
      <c r="JMW23" s="26"/>
      <c r="JMX23" s="26"/>
      <c r="JMY23" s="26"/>
      <c r="JMZ23" s="26"/>
      <c r="JNA23" s="26"/>
      <c r="JNB23" s="26"/>
      <c r="JNC23" s="26"/>
      <c r="JND23" s="26"/>
      <c r="JNE23" s="26"/>
      <c r="JNF23" s="26"/>
      <c r="JNG23" s="26"/>
      <c r="JNH23" s="26"/>
      <c r="JNI23" s="26"/>
      <c r="JNJ23" s="26"/>
      <c r="JNK23" s="26"/>
      <c r="JNL23" s="26"/>
      <c r="JNM23" s="26"/>
      <c r="JNN23" s="26"/>
      <c r="JNO23" s="26"/>
      <c r="JNP23" s="26"/>
      <c r="JNQ23" s="26"/>
      <c r="JNR23" s="26"/>
      <c r="JNS23" s="26"/>
      <c r="JNT23" s="26"/>
      <c r="JNU23" s="26"/>
      <c r="JNV23" s="26"/>
      <c r="JNW23" s="26"/>
      <c r="JNX23" s="26"/>
      <c r="JNY23" s="26"/>
      <c r="JNZ23" s="26"/>
      <c r="JOA23" s="26"/>
      <c r="JOB23" s="26"/>
      <c r="JOC23" s="26"/>
      <c r="JOD23" s="26"/>
      <c r="JOE23" s="26"/>
      <c r="JOF23" s="26"/>
      <c r="JOG23" s="26"/>
      <c r="JOH23" s="26"/>
      <c r="JOI23" s="26"/>
      <c r="JOJ23" s="26"/>
      <c r="JOK23" s="26"/>
      <c r="JOL23" s="26"/>
      <c r="JOM23" s="26"/>
      <c r="JON23" s="26"/>
      <c r="JOO23" s="26"/>
      <c r="JOP23" s="26"/>
      <c r="JOQ23" s="26"/>
      <c r="JOR23" s="26"/>
      <c r="JOS23" s="26"/>
      <c r="JOT23" s="26"/>
      <c r="JOU23" s="26"/>
      <c r="JOV23" s="26"/>
      <c r="JOW23" s="26"/>
      <c r="JOX23" s="26"/>
      <c r="JOY23" s="26"/>
      <c r="JOZ23" s="26"/>
      <c r="JPA23" s="26"/>
      <c r="JPB23" s="26"/>
      <c r="JPC23" s="26"/>
      <c r="JPD23" s="26"/>
      <c r="JPE23" s="26"/>
      <c r="JPF23" s="26"/>
      <c r="JPG23" s="26"/>
      <c r="JPH23" s="26"/>
      <c r="JPI23" s="26"/>
      <c r="JPJ23" s="26"/>
      <c r="JPK23" s="26"/>
      <c r="JPL23" s="26"/>
      <c r="JPM23" s="26"/>
      <c r="JPN23" s="26"/>
      <c r="JPO23" s="26"/>
      <c r="JPP23" s="26"/>
      <c r="JPQ23" s="26"/>
      <c r="JPR23" s="26"/>
      <c r="JPS23" s="26"/>
      <c r="JPT23" s="26"/>
      <c r="JPU23" s="26"/>
      <c r="JPV23" s="26"/>
      <c r="JPW23" s="26"/>
      <c r="JPX23" s="26"/>
      <c r="JPY23" s="26"/>
      <c r="JPZ23" s="26"/>
      <c r="JQA23" s="26"/>
      <c r="JQB23" s="26"/>
      <c r="JQC23" s="26"/>
      <c r="JQD23" s="26"/>
      <c r="JQE23" s="26"/>
      <c r="JQF23" s="26"/>
      <c r="JQG23" s="26"/>
      <c r="JQH23" s="26"/>
      <c r="JQI23" s="26"/>
      <c r="JQJ23" s="26"/>
      <c r="JQK23" s="26"/>
      <c r="JQL23" s="26"/>
      <c r="JQM23" s="26"/>
      <c r="JQN23" s="26"/>
      <c r="JQO23" s="26"/>
      <c r="JQP23" s="26"/>
      <c r="JQQ23" s="26"/>
      <c r="JQR23" s="26"/>
      <c r="JQS23" s="26"/>
      <c r="JQT23" s="26"/>
      <c r="JQU23" s="26"/>
      <c r="JQV23" s="26"/>
      <c r="JQW23" s="26"/>
      <c r="JQX23" s="26"/>
      <c r="JQY23" s="26"/>
      <c r="JQZ23" s="26"/>
      <c r="JRA23" s="26"/>
      <c r="JRB23" s="26"/>
      <c r="JRC23" s="26"/>
      <c r="JRD23" s="26"/>
      <c r="JRE23" s="26"/>
      <c r="JRF23" s="26"/>
      <c r="JRG23" s="26"/>
      <c r="JRH23" s="26"/>
      <c r="JRI23" s="26"/>
      <c r="JRJ23" s="26"/>
      <c r="JRK23" s="26"/>
      <c r="JRL23" s="26"/>
      <c r="JRM23" s="26"/>
      <c r="JRN23" s="26"/>
      <c r="JRO23" s="26"/>
      <c r="JRP23" s="26"/>
      <c r="JRQ23" s="26"/>
      <c r="JRR23" s="26"/>
      <c r="JRS23" s="26"/>
      <c r="JRT23" s="26"/>
      <c r="JRU23" s="26"/>
      <c r="JRV23" s="26"/>
      <c r="JRW23" s="26"/>
      <c r="JRX23" s="26"/>
      <c r="JRY23" s="26"/>
      <c r="JRZ23" s="26"/>
      <c r="JSA23" s="26"/>
      <c r="JSB23" s="26"/>
      <c r="JSC23" s="26"/>
      <c r="JSD23" s="26"/>
      <c r="JSE23" s="26"/>
      <c r="JSF23" s="26"/>
      <c r="JSG23" s="26"/>
      <c r="JSH23" s="26"/>
      <c r="JSI23" s="26"/>
      <c r="JSJ23" s="26"/>
      <c r="JSK23" s="26"/>
      <c r="JSL23" s="26"/>
      <c r="JSM23" s="26"/>
      <c r="JSN23" s="26"/>
      <c r="JSO23" s="26"/>
      <c r="JSP23" s="26"/>
      <c r="JSQ23" s="26"/>
      <c r="JSR23" s="26"/>
      <c r="JSS23" s="26"/>
      <c r="JST23" s="26"/>
      <c r="JSU23" s="26"/>
      <c r="JSV23" s="26"/>
      <c r="JSW23" s="26"/>
      <c r="JSX23" s="26"/>
      <c r="JSY23" s="26"/>
      <c r="JSZ23" s="26"/>
      <c r="JTA23" s="26"/>
      <c r="JTB23" s="26"/>
      <c r="JTC23" s="26"/>
      <c r="JTD23" s="26"/>
      <c r="JTE23" s="26"/>
      <c r="JTF23" s="26"/>
      <c r="JTG23" s="26"/>
      <c r="JTH23" s="26"/>
      <c r="JTI23" s="26"/>
      <c r="JTJ23" s="26"/>
      <c r="JTK23" s="26"/>
      <c r="JTL23" s="26"/>
      <c r="JTM23" s="26"/>
      <c r="JTN23" s="26"/>
      <c r="JTO23" s="26"/>
      <c r="JTP23" s="26"/>
      <c r="JTQ23" s="26"/>
      <c r="JTR23" s="26"/>
      <c r="JTS23" s="26"/>
      <c r="JTT23" s="26"/>
      <c r="JTU23" s="26"/>
      <c r="JTV23" s="26"/>
      <c r="JTW23" s="26"/>
      <c r="JTX23" s="26"/>
      <c r="JTY23" s="26"/>
      <c r="JTZ23" s="26"/>
      <c r="JUA23" s="26"/>
      <c r="JUB23" s="26"/>
      <c r="JUC23" s="26"/>
      <c r="JUD23" s="26"/>
      <c r="JUE23" s="26"/>
      <c r="JUF23" s="26"/>
      <c r="JUG23" s="26"/>
      <c r="JUH23" s="26"/>
      <c r="JUI23" s="26"/>
      <c r="JUJ23" s="26"/>
      <c r="JUK23" s="26"/>
      <c r="JUL23" s="26"/>
      <c r="JUM23" s="26"/>
      <c r="JUN23" s="26"/>
      <c r="JUO23" s="26"/>
      <c r="JUP23" s="26"/>
      <c r="JUQ23" s="26"/>
      <c r="JUR23" s="26"/>
      <c r="JUS23" s="26"/>
      <c r="JUT23" s="26"/>
      <c r="JUU23" s="26"/>
      <c r="JUV23" s="26"/>
      <c r="JUW23" s="26"/>
      <c r="JUX23" s="26"/>
      <c r="JUY23" s="26"/>
      <c r="JUZ23" s="26"/>
      <c r="JVA23" s="26"/>
      <c r="JVB23" s="26"/>
      <c r="JVC23" s="26"/>
      <c r="JVD23" s="26"/>
      <c r="JVE23" s="26"/>
      <c r="JVF23" s="26"/>
      <c r="JVG23" s="26"/>
      <c r="JVH23" s="26"/>
      <c r="JVI23" s="26"/>
      <c r="JVJ23" s="26"/>
      <c r="JVK23" s="26"/>
      <c r="JVL23" s="26"/>
      <c r="JVM23" s="26"/>
      <c r="JVN23" s="26"/>
      <c r="JVO23" s="26"/>
      <c r="JVP23" s="26"/>
      <c r="JVQ23" s="26"/>
      <c r="JVR23" s="26"/>
      <c r="JVS23" s="26"/>
      <c r="JVT23" s="26"/>
      <c r="JVU23" s="26"/>
      <c r="JVV23" s="26"/>
      <c r="JVW23" s="26"/>
      <c r="JVX23" s="26"/>
      <c r="JVY23" s="26"/>
      <c r="JVZ23" s="26"/>
      <c r="JWA23" s="26"/>
      <c r="JWB23" s="26"/>
      <c r="JWC23" s="26"/>
      <c r="JWD23" s="26"/>
      <c r="JWE23" s="26"/>
      <c r="JWF23" s="26"/>
      <c r="JWG23" s="26"/>
      <c r="JWH23" s="26"/>
      <c r="JWI23" s="26"/>
      <c r="JWJ23" s="26"/>
      <c r="JWK23" s="26"/>
      <c r="JWL23" s="26"/>
      <c r="JWM23" s="26"/>
      <c r="JWN23" s="26"/>
      <c r="JWO23" s="26"/>
      <c r="JWP23" s="26"/>
      <c r="JWQ23" s="26"/>
      <c r="JWR23" s="26"/>
      <c r="JWS23" s="26"/>
      <c r="JWT23" s="26"/>
      <c r="JWU23" s="26"/>
      <c r="JWV23" s="26"/>
      <c r="JWW23" s="26"/>
      <c r="JWX23" s="26"/>
      <c r="JWY23" s="26"/>
      <c r="JWZ23" s="26"/>
      <c r="JXA23" s="26"/>
      <c r="JXB23" s="26"/>
      <c r="JXC23" s="26"/>
      <c r="JXD23" s="26"/>
      <c r="JXE23" s="26"/>
      <c r="JXF23" s="26"/>
      <c r="JXG23" s="26"/>
      <c r="JXH23" s="26"/>
      <c r="JXI23" s="26"/>
      <c r="JXJ23" s="26"/>
      <c r="JXK23" s="26"/>
      <c r="JXL23" s="26"/>
      <c r="JXM23" s="26"/>
      <c r="JXN23" s="26"/>
      <c r="JXO23" s="26"/>
      <c r="JXP23" s="26"/>
      <c r="JXQ23" s="26"/>
      <c r="JXR23" s="26"/>
      <c r="JXS23" s="26"/>
      <c r="JXT23" s="26"/>
      <c r="JXU23" s="26"/>
      <c r="JXV23" s="26"/>
      <c r="JXW23" s="26"/>
      <c r="JXX23" s="26"/>
      <c r="JXY23" s="26"/>
      <c r="JXZ23" s="26"/>
      <c r="JYA23" s="26"/>
      <c r="JYB23" s="26"/>
      <c r="JYC23" s="26"/>
      <c r="JYD23" s="26"/>
      <c r="JYE23" s="26"/>
      <c r="JYF23" s="26"/>
      <c r="JYG23" s="26"/>
      <c r="JYH23" s="26"/>
      <c r="JYI23" s="26"/>
      <c r="JYJ23" s="26"/>
      <c r="JYK23" s="26"/>
      <c r="JYL23" s="26"/>
      <c r="JYM23" s="26"/>
      <c r="JYN23" s="26"/>
      <c r="JYO23" s="26"/>
      <c r="JYP23" s="26"/>
      <c r="JYQ23" s="26"/>
      <c r="JYR23" s="26"/>
      <c r="JYS23" s="26"/>
      <c r="JYT23" s="26"/>
      <c r="JYU23" s="26"/>
      <c r="JYV23" s="26"/>
      <c r="JYW23" s="26"/>
      <c r="JYX23" s="26"/>
      <c r="JYY23" s="26"/>
      <c r="JYZ23" s="26"/>
      <c r="JZA23" s="26"/>
      <c r="JZB23" s="26"/>
      <c r="JZC23" s="26"/>
      <c r="JZD23" s="26"/>
      <c r="JZE23" s="26"/>
      <c r="JZF23" s="26"/>
      <c r="JZG23" s="26"/>
      <c r="JZH23" s="26"/>
      <c r="JZI23" s="26"/>
      <c r="JZJ23" s="26"/>
      <c r="JZK23" s="26"/>
      <c r="JZL23" s="26"/>
      <c r="JZM23" s="26"/>
      <c r="JZN23" s="26"/>
      <c r="JZO23" s="26"/>
      <c r="JZP23" s="26"/>
      <c r="JZQ23" s="26"/>
      <c r="JZR23" s="26"/>
      <c r="JZS23" s="26"/>
      <c r="JZT23" s="26"/>
      <c r="JZU23" s="26"/>
      <c r="JZV23" s="26"/>
      <c r="JZW23" s="26"/>
      <c r="JZX23" s="26"/>
      <c r="JZY23" s="26"/>
      <c r="JZZ23" s="26"/>
      <c r="KAA23" s="26"/>
      <c r="KAB23" s="26"/>
      <c r="KAC23" s="26"/>
      <c r="KAD23" s="26"/>
      <c r="KAE23" s="26"/>
      <c r="KAF23" s="26"/>
      <c r="KAG23" s="26"/>
      <c r="KAH23" s="26"/>
      <c r="KAI23" s="26"/>
      <c r="KAJ23" s="26"/>
      <c r="KAK23" s="26"/>
      <c r="KAL23" s="26"/>
      <c r="KAM23" s="26"/>
      <c r="KAN23" s="26"/>
      <c r="KAO23" s="26"/>
      <c r="KAP23" s="26"/>
      <c r="KAQ23" s="26"/>
      <c r="KAR23" s="26"/>
      <c r="KAS23" s="26"/>
      <c r="KAT23" s="26"/>
      <c r="KAU23" s="26"/>
      <c r="KAV23" s="26"/>
      <c r="KAW23" s="26"/>
      <c r="KAX23" s="26"/>
      <c r="KAY23" s="26"/>
      <c r="KAZ23" s="26"/>
      <c r="KBA23" s="26"/>
      <c r="KBB23" s="26"/>
      <c r="KBC23" s="26"/>
      <c r="KBD23" s="26"/>
      <c r="KBE23" s="26"/>
      <c r="KBF23" s="26"/>
      <c r="KBG23" s="26"/>
      <c r="KBH23" s="26"/>
      <c r="KBI23" s="26"/>
      <c r="KBJ23" s="26"/>
      <c r="KBK23" s="26"/>
      <c r="KBL23" s="26"/>
      <c r="KBM23" s="26"/>
      <c r="KBN23" s="26"/>
      <c r="KBO23" s="26"/>
      <c r="KBP23" s="26"/>
      <c r="KBQ23" s="26"/>
      <c r="KBR23" s="26"/>
      <c r="KBS23" s="26"/>
      <c r="KBT23" s="26"/>
      <c r="KBU23" s="26"/>
      <c r="KBV23" s="26"/>
      <c r="KBW23" s="26"/>
      <c r="KBX23" s="26"/>
      <c r="KBY23" s="26"/>
      <c r="KBZ23" s="26"/>
      <c r="KCA23" s="26"/>
      <c r="KCB23" s="26"/>
      <c r="KCC23" s="26"/>
      <c r="KCD23" s="26"/>
      <c r="KCE23" s="26"/>
      <c r="KCF23" s="26"/>
      <c r="KCG23" s="26"/>
      <c r="KCH23" s="26"/>
      <c r="KCI23" s="26"/>
      <c r="KCJ23" s="26"/>
      <c r="KCK23" s="26"/>
      <c r="KCL23" s="26"/>
      <c r="KCM23" s="26"/>
      <c r="KCN23" s="26"/>
      <c r="KCO23" s="26"/>
      <c r="KCP23" s="26"/>
      <c r="KCQ23" s="26"/>
      <c r="KCR23" s="26"/>
      <c r="KCS23" s="26"/>
      <c r="KCT23" s="26"/>
      <c r="KCU23" s="26"/>
      <c r="KCV23" s="26"/>
      <c r="KCW23" s="26"/>
      <c r="KCX23" s="26"/>
      <c r="KCY23" s="26"/>
      <c r="KCZ23" s="26"/>
      <c r="KDA23" s="26"/>
      <c r="KDB23" s="26"/>
      <c r="KDC23" s="26"/>
      <c r="KDD23" s="26"/>
      <c r="KDE23" s="26"/>
      <c r="KDF23" s="26"/>
      <c r="KDG23" s="26"/>
      <c r="KDH23" s="26"/>
      <c r="KDI23" s="26"/>
      <c r="KDJ23" s="26"/>
      <c r="KDK23" s="26"/>
      <c r="KDL23" s="26"/>
      <c r="KDM23" s="26"/>
      <c r="KDN23" s="26"/>
      <c r="KDO23" s="26"/>
      <c r="KDP23" s="26"/>
      <c r="KDQ23" s="26"/>
      <c r="KDR23" s="26"/>
      <c r="KDS23" s="26"/>
      <c r="KDT23" s="26"/>
      <c r="KDU23" s="26"/>
      <c r="KDV23" s="26"/>
      <c r="KDW23" s="26"/>
      <c r="KDX23" s="26"/>
      <c r="KDY23" s="26"/>
      <c r="KDZ23" s="26"/>
      <c r="KEA23" s="26"/>
      <c r="KEB23" s="26"/>
      <c r="KEC23" s="26"/>
      <c r="KED23" s="26"/>
      <c r="KEE23" s="26"/>
      <c r="KEF23" s="26"/>
      <c r="KEG23" s="26"/>
      <c r="KEH23" s="26"/>
      <c r="KEI23" s="26"/>
      <c r="KEJ23" s="26"/>
      <c r="KEK23" s="26"/>
      <c r="KEL23" s="26"/>
      <c r="KEM23" s="26"/>
      <c r="KEN23" s="26"/>
      <c r="KEO23" s="26"/>
      <c r="KEP23" s="26"/>
      <c r="KEQ23" s="26"/>
      <c r="KER23" s="26"/>
      <c r="KES23" s="26"/>
      <c r="KET23" s="26"/>
      <c r="KEU23" s="26"/>
      <c r="KEV23" s="26"/>
      <c r="KEW23" s="26"/>
      <c r="KEX23" s="26"/>
      <c r="KEY23" s="26"/>
      <c r="KEZ23" s="26"/>
      <c r="KFA23" s="26"/>
      <c r="KFB23" s="26"/>
      <c r="KFC23" s="26"/>
      <c r="KFD23" s="26"/>
      <c r="KFE23" s="26"/>
      <c r="KFF23" s="26"/>
      <c r="KFG23" s="26"/>
      <c r="KFH23" s="26"/>
      <c r="KFI23" s="26"/>
      <c r="KFJ23" s="26"/>
      <c r="KFK23" s="26"/>
      <c r="KFL23" s="26"/>
      <c r="KFM23" s="26"/>
      <c r="KFN23" s="26"/>
      <c r="KFO23" s="26"/>
      <c r="KFP23" s="26"/>
      <c r="KFQ23" s="26"/>
      <c r="KFR23" s="26"/>
      <c r="KFS23" s="26"/>
      <c r="KFT23" s="26"/>
      <c r="KFU23" s="26"/>
      <c r="KFV23" s="26"/>
      <c r="KFW23" s="26"/>
      <c r="KFX23" s="26"/>
      <c r="KFY23" s="26"/>
      <c r="KFZ23" s="26"/>
      <c r="KGA23" s="26"/>
      <c r="KGB23" s="26"/>
      <c r="KGC23" s="26"/>
      <c r="KGD23" s="26"/>
      <c r="KGE23" s="26"/>
      <c r="KGF23" s="26"/>
      <c r="KGG23" s="26"/>
      <c r="KGH23" s="26"/>
      <c r="KGI23" s="26"/>
      <c r="KGJ23" s="26"/>
      <c r="KGK23" s="26"/>
      <c r="KGL23" s="26"/>
      <c r="KGM23" s="26"/>
      <c r="KGN23" s="26"/>
      <c r="KGO23" s="26"/>
      <c r="KGP23" s="26"/>
      <c r="KGQ23" s="26"/>
      <c r="KGR23" s="26"/>
      <c r="KGS23" s="26"/>
      <c r="KGT23" s="26"/>
      <c r="KGU23" s="26"/>
      <c r="KGV23" s="26"/>
      <c r="KGW23" s="26"/>
      <c r="KGX23" s="26"/>
      <c r="KGY23" s="26"/>
      <c r="KGZ23" s="26"/>
      <c r="KHA23" s="26"/>
      <c r="KHB23" s="26"/>
      <c r="KHC23" s="26"/>
      <c r="KHD23" s="26"/>
      <c r="KHE23" s="26"/>
      <c r="KHF23" s="26"/>
      <c r="KHG23" s="26"/>
      <c r="KHH23" s="26"/>
      <c r="KHI23" s="26"/>
      <c r="KHJ23" s="26"/>
      <c r="KHK23" s="26"/>
      <c r="KHL23" s="26"/>
      <c r="KHM23" s="26"/>
      <c r="KHN23" s="26"/>
      <c r="KHO23" s="26"/>
      <c r="KHP23" s="26"/>
      <c r="KHQ23" s="26"/>
      <c r="KHR23" s="26"/>
      <c r="KHS23" s="26"/>
      <c r="KHT23" s="26"/>
      <c r="KHU23" s="26"/>
      <c r="KHV23" s="26"/>
      <c r="KHW23" s="26"/>
      <c r="KHX23" s="26"/>
      <c r="KHY23" s="26"/>
      <c r="KHZ23" s="26"/>
      <c r="KIA23" s="26"/>
      <c r="KIB23" s="26"/>
      <c r="KIC23" s="26"/>
      <c r="KID23" s="26"/>
      <c r="KIE23" s="26"/>
      <c r="KIF23" s="26"/>
      <c r="KIG23" s="26"/>
      <c r="KIH23" s="26"/>
      <c r="KII23" s="26"/>
      <c r="KIJ23" s="26"/>
      <c r="KIK23" s="26"/>
      <c r="KIL23" s="26"/>
      <c r="KIM23" s="26"/>
      <c r="KIN23" s="26"/>
      <c r="KIO23" s="26"/>
      <c r="KIP23" s="26"/>
      <c r="KIQ23" s="26"/>
      <c r="KIR23" s="26"/>
      <c r="KIS23" s="26"/>
      <c r="KIT23" s="26"/>
      <c r="KIU23" s="26"/>
      <c r="KIV23" s="26"/>
      <c r="KIW23" s="26"/>
      <c r="KIX23" s="26"/>
      <c r="KIY23" s="26"/>
      <c r="KIZ23" s="26"/>
      <c r="KJA23" s="26"/>
      <c r="KJB23" s="26"/>
      <c r="KJC23" s="26"/>
      <c r="KJD23" s="26"/>
      <c r="KJE23" s="26"/>
      <c r="KJF23" s="26"/>
      <c r="KJG23" s="26"/>
      <c r="KJH23" s="26"/>
      <c r="KJI23" s="26"/>
      <c r="KJJ23" s="26"/>
      <c r="KJK23" s="26"/>
      <c r="KJL23" s="26"/>
      <c r="KJM23" s="26"/>
      <c r="KJN23" s="26"/>
      <c r="KJO23" s="26"/>
      <c r="KJP23" s="26"/>
      <c r="KJQ23" s="26"/>
      <c r="KJR23" s="26"/>
      <c r="KJS23" s="26"/>
      <c r="KJT23" s="26"/>
      <c r="KJU23" s="26"/>
      <c r="KJV23" s="26"/>
      <c r="KJW23" s="26"/>
      <c r="KJX23" s="26"/>
      <c r="KJY23" s="26"/>
      <c r="KJZ23" s="26"/>
      <c r="KKA23" s="26"/>
      <c r="KKB23" s="26"/>
      <c r="KKC23" s="26"/>
      <c r="KKD23" s="26"/>
      <c r="KKE23" s="26"/>
      <c r="KKF23" s="26"/>
      <c r="KKG23" s="26"/>
      <c r="KKH23" s="26"/>
      <c r="KKI23" s="26"/>
      <c r="KKJ23" s="26"/>
      <c r="KKK23" s="26"/>
      <c r="KKL23" s="26"/>
      <c r="KKM23" s="26"/>
      <c r="KKN23" s="26"/>
      <c r="KKO23" s="26"/>
      <c r="KKP23" s="26"/>
      <c r="KKQ23" s="26"/>
      <c r="KKR23" s="26"/>
      <c r="KKS23" s="26"/>
      <c r="KKT23" s="26"/>
      <c r="KKU23" s="26"/>
      <c r="KKV23" s="26"/>
      <c r="KKW23" s="26"/>
      <c r="KKX23" s="26"/>
      <c r="KKY23" s="26"/>
      <c r="KKZ23" s="26"/>
      <c r="KLA23" s="26"/>
      <c r="KLB23" s="26"/>
      <c r="KLC23" s="26"/>
      <c r="KLD23" s="26"/>
      <c r="KLE23" s="26"/>
      <c r="KLF23" s="26"/>
      <c r="KLG23" s="26"/>
      <c r="KLH23" s="26"/>
      <c r="KLI23" s="26"/>
      <c r="KLJ23" s="26"/>
      <c r="KLK23" s="26"/>
      <c r="KLL23" s="26"/>
      <c r="KLM23" s="26"/>
      <c r="KLN23" s="26"/>
      <c r="KLO23" s="26"/>
      <c r="KLP23" s="26"/>
      <c r="KLQ23" s="26"/>
      <c r="KLR23" s="26"/>
      <c r="KLS23" s="26"/>
      <c r="KLT23" s="26"/>
      <c r="KLU23" s="26"/>
      <c r="KLV23" s="26"/>
      <c r="KLW23" s="26"/>
      <c r="KLX23" s="26"/>
      <c r="KLY23" s="26"/>
      <c r="KLZ23" s="26"/>
      <c r="KMA23" s="26"/>
      <c r="KMB23" s="26"/>
      <c r="KMC23" s="26"/>
      <c r="KMD23" s="26"/>
      <c r="KME23" s="26"/>
      <c r="KMF23" s="26"/>
      <c r="KMG23" s="26"/>
      <c r="KMH23" s="26"/>
      <c r="KMI23" s="26"/>
      <c r="KMJ23" s="26"/>
      <c r="KMK23" s="26"/>
      <c r="KML23" s="26"/>
      <c r="KMM23" s="26"/>
      <c r="KMN23" s="26"/>
      <c r="KMO23" s="26"/>
      <c r="KMP23" s="26"/>
      <c r="KMQ23" s="26"/>
      <c r="KMR23" s="26"/>
      <c r="KMS23" s="26"/>
      <c r="KMT23" s="26"/>
      <c r="KMU23" s="26"/>
      <c r="KMV23" s="26"/>
      <c r="KMW23" s="26"/>
      <c r="KMX23" s="26"/>
      <c r="KMY23" s="26"/>
      <c r="KMZ23" s="26"/>
      <c r="KNA23" s="26"/>
      <c r="KNB23" s="26"/>
      <c r="KNC23" s="26"/>
      <c r="KND23" s="26"/>
      <c r="KNE23" s="26"/>
      <c r="KNF23" s="26"/>
      <c r="KNG23" s="26"/>
      <c r="KNH23" s="26"/>
      <c r="KNI23" s="26"/>
      <c r="KNJ23" s="26"/>
      <c r="KNK23" s="26"/>
      <c r="KNL23" s="26"/>
      <c r="KNM23" s="26"/>
      <c r="KNN23" s="26"/>
      <c r="KNO23" s="26"/>
      <c r="KNP23" s="26"/>
      <c r="KNQ23" s="26"/>
      <c r="KNR23" s="26"/>
      <c r="KNS23" s="26"/>
      <c r="KNT23" s="26"/>
      <c r="KNU23" s="26"/>
      <c r="KNV23" s="26"/>
      <c r="KNW23" s="26"/>
      <c r="KNX23" s="26"/>
      <c r="KNY23" s="26"/>
      <c r="KNZ23" s="26"/>
      <c r="KOA23" s="26"/>
      <c r="KOB23" s="26"/>
      <c r="KOC23" s="26"/>
      <c r="KOD23" s="26"/>
      <c r="KOE23" s="26"/>
      <c r="KOF23" s="26"/>
      <c r="KOG23" s="26"/>
      <c r="KOH23" s="26"/>
      <c r="KOI23" s="26"/>
      <c r="KOJ23" s="26"/>
      <c r="KOK23" s="26"/>
      <c r="KOL23" s="26"/>
      <c r="KOM23" s="26"/>
      <c r="KON23" s="26"/>
      <c r="KOO23" s="26"/>
      <c r="KOP23" s="26"/>
      <c r="KOQ23" s="26"/>
      <c r="KOR23" s="26"/>
      <c r="KOS23" s="26"/>
      <c r="KOT23" s="26"/>
      <c r="KOU23" s="26"/>
      <c r="KOV23" s="26"/>
      <c r="KOW23" s="26"/>
      <c r="KOX23" s="26"/>
      <c r="KOY23" s="26"/>
      <c r="KOZ23" s="26"/>
      <c r="KPA23" s="26"/>
      <c r="KPB23" s="26"/>
      <c r="KPC23" s="26"/>
      <c r="KPD23" s="26"/>
      <c r="KPE23" s="26"/>
      <c r="KPF23" s="26"/>
      <c r="KPG23" s="26"/>
      <c r="KPH23" s="26"/>
      <c r="KPI23" s="26"/>
      <c r="KPJ23" s="26"/>
      <c r="KPK23" s="26"/>
      <c r="KPL23" s="26"/>
      <c r="KPM23" s="26"/>
      <c r="KPN23" s="26"/>
      <c r="KPO23" s="26"/>
      <c r="KPP23" s="26"/>
      <c r="KPQ23" s="26"/>
      <c r="KPR23" s="26"/>
      <c r="KPS23" s="26"/>
      <c r="KPT23" s="26"/>
      <c r="KPU23" s="26"/>
      <c r="KPV23" s="26"/>
      <c r="KPW23" s="26"/>
      <c r="KPX23" s="26"/>
      <c r="KPY23" s="26"/>
      <c r="KPZ23" s="26"/>
      <c r="KQA23" s="26"/>
      <c r="KQB23" s="26"/>
      <c r="KQC23" s="26"/>
      <c r="KQD23" s="26"/>
      <c r="KQE23" s="26"/>
      <c r="KQF23" s="26"/>
      <c r="KQG23" s="26"/>
      <c r="KQH23" s="26"/>
      <c r="KQI23" s="26"/>
      <c r="KQJ23" s="26"/>
      <c r="KQK23" s="26"/>
      <c r="KQL23" s="26"/>
      <c r="KQM23" s="26"/>
      <c r="KQN23" s="26"/>
      <c r="KQO23" s="26"/>
      <c r="KQP23" s="26"/>
      <c r="KQQ23" s="26"/>
      <c r="KQR23" s="26"/>
      <c r="KQS23" s="26"/>
      <c r="KQT23" s="26"/>
      <c r="KQU23" s="26"/>
      <c r="KQV23" s="26"/>
      <c r="KQW23" s="26"/>
      <c r="KQX23" s="26"/>
      <c r="KQY23" s="26"/>
      <c r="KQZ23" s="26"/>
      <c r="KRA23" s="26"/>
      <c r="KRB23" s="26"/>
      <c r="KRC23" s="26"/>
      <c r="KRD23" s="26"/>
      <c r="KRE23" s="26"/>
      <c r="KRF23" s="26"/>
      <c r="KRG23" s="26"/>
      <c r="KRH23" s="26"/>
      <c r="KRI23" s="26"/>
      <c r="KRJ23" s="26"/>
      <c r="KRK23" s="26"/>
      <c r="KRL23" s="26"/>
      <c r="KRM23" s="26"/>
      <c r="KRN23" s="26"/>
      <c r="KRO23" s="26"/>
      <c r="KRP23" s="26"/>
      <c r="KRQ23" s="26"/>
      <c r="KRR23" s="26"/>
      <c r="KRS23" s="26"/>
      <c r="KRT23" s="26"/>
      <c r="KRU23" s="26"/>
      <c r="KRV23" s="26"/>
      <c r="KRW23" s="26"/>
      <c r="KRX23" s="26"/>
      <c r="KRY23" s="26"/>
      <c r="KRZ23" s="26"/>
      <c r="KSA23" s="26"/>
      <c r="KSB23" s="26"/>
      <c r="KSC23" s="26"/>
      <c r="KSD23" s="26"/>
      <c r="KSE23" s="26"/>
      <c r="KSF23" s="26"/>
      <c r="KSG23" s="26"/>
      <c r="KSH23" s="26"/>
      <c r="KSI23" s="26"/>
      <c r="KSJ23" s="26"/>
      <c r="KSK23" s="26"/>
      <c r="KSL23" s="26"/>
      <c r="KSM23" s="26"/>
      <c r="KSN23" s="26"/>
      <c r="KSO23" s="26"/>
      <c r="KSP23" s="26"/>
      <c r="KSQ23" s="26"/>
      <c r="KSR23" s="26"/>
      <c r="KSS23" s="26"/>
      <c r="KST23" s="26"/>
      <c r="KSU23" s="26"/>
      <c r="KSV23" s="26"/>
      <c r="KSW23" s="26"/>
      <c r="KSX23" s="26"/>
      <c r="KSY23" s="26"/>
      <c r="KSZ23" s="26"/>
      <c r="KTA23" s="26"/>
      <c r="KTB23" s="26"/>
      <c r="KTC23" s="26"/>
      <c r="KTD23" s="26"/>
      <c r="KTE23" s="26"/>
      <c r="KTF23" s="26"/>
      <c r="KTG23" s="26"/>
      <c r="KTH23" s="26"/>
      <c r="KTI23" s="26"/>
      <c r="KTJ23" s="26"/>
      <c r="KTK23" s="26"/>
      <c r="KTL23" s="26"/>
      <c r="KTM23" s="26"/>
      <c r="KTN23" s="26"/>
      <c r="KTO23" s="26"/>
      <c r="KTP23" s="26"/>
      <c r="KTQ23" s="26"/>
      <c r="KTR23" s="26"/>
      <c r="KTS23" s="26"/>
      <c r="KTT23" s="26"/>
      <c r="KTU23" s="26"/>
      <c r="KTV23" s="26"/>
      <c r="KTW23" s="26"/>
      <c r="KTX23" s="26"/>
      <c r="KTY23" s="26"/>
      <c r="KTZ23" s="26"/>
      <c r="KUA23" s="26"/>
      <c r="KUB23" s="26"/>
      <c r="KUC23" s="26"/>
      <c r="KUD23" s="26"/>
      <c r="KUE23" s="26"/>
      <c r="KUF23" s="26"/>
      <c r="KUG23" s="26"/>
      <c r="KUH23" s="26"/>
      <c r="KUI23" s="26"/>
      <c r="KUJ23" s="26"/>
      <c r="KUK23" s="26"/>
      <c r="KUL23" s="26"/>
      <c r="KUM23" s="26"/>
      <c r="KUN23" s="26"/>
      <c r="KUO23" s="26"/>
      <c r="KUP23" s="26"/>
      <c r="KUQ23" s="26"/>
      <c r="KUR23" s="26"/>
      <c r="KUS23" s="26"/>
      <c r="KUT23" s="26"/>
      <c r="KUU23" s="26"/>
      <c r="KUV23" s="26"/>
      <c r="KUW23" s="26"/>
      <c r="KUX23" s="26"/>
      <c r="KUY23" s="26"/>
      <c r="KUZ23" s="26"/>
      <c r="KVA23" s="26"/>
      <c r="KVB23" s="26"/>
      <c r="KVC23" s="26"/>
      <c r="KVD23" s="26"/>
      <c r="KVE23" s="26"/>
      <c r="KVF23" s="26"/>
      <c r="KVG23" s="26"/>
      <c r="KVH23" s="26"/>
      <c r="KVI23" s="26"/>
      <c r="KVJ23" s="26"/>
      <c r="KVK23" s="26"/>
      <c r="KVL23" s="26"/>
      <c r="KVM23" s="26"/>
      <c r="KVN23" s="26"/>
      <c r="KVO23" s="26"/>
      <c r="KVP23" s="26"/>
      <c r="KVQ23" s="26"/>
      <c r="KVR23" s="26"/>
      <c r="KVS23" s="26"/>
      <c r="KVT23" s="26"/>
      <c r="KVU23" s="26"/>
      <c r="KVV23" s="26"/>
      <c r="KVW23" s="26"/>
      <c r="KVX23" s="26"/>
      <c r="KVY23" s="26"/>
      <c r="KVZ23" s="26"/>
      <c r="KWA23" s="26"/>
      <c r="KWB23" s="26"/>
      <c r="KWC23" s="26"/>
      <c r="KWD23" s="26"/>
      <c r="KWE23" s="26"/>
      <c r="KWF23" s="26"/>
      <c r="KWG23" s="26"/>
      <c r="KWH23" s="26"/>
      <c r="KWI23" s="26"/>
      <c r="KWJ23" s="26"/>
      <c r="KWK23" s="26"/>
      <c r="KWL23" s="26"/>
      <c r="KWM23" s="26"/>
      <c r="KWN23" s="26"/>
      <c r="KWO23" s="26"/>
      <c r="KWP23" s="26"/>
      <c r="KWQ23" s="26"/>
      <c r="KWR23" s="26"/>
      <c r="KWS23" s="26"/>
      <c r="KWT23" s="26"/>
      <c r="KWU23" s="26"/>
      <c r="KWV23" s="26"/>
      <c r="KWW23" s="26"/>
      <c r="KWX23" s="26"/>
      <c r="KWY23" s="26"/>
      <c r="KWZ23" s="26"/>
      <c r="KXA23" s="26"/>
      <c r="KXB23" s="26"/>
      <c r="KXC23" s="26"/>
      <c r="KXD23" s="26"/>
      <c r="KXE23" s="26"/>
      <c r="KXF23" s="26"/>
      <c r="KXG23" s="26"/>
      <c r="KXH23" s="26"/>
      <c r="KXI23" s="26"/>
      <c r="KXJ23" s="26"/>
      <c r="KXK23" s="26"/>
      <c r="KXL23" s="26"/>
      <c r="KXM23" s="26"/>
      <c r="KXN23" s="26"/>
      <c r="KXO23" s="26"/>
      <c r="KXP23" s="26"/>
      <c r="KXQ23" s="26"/>
      <c r="KXR23" s="26"/>
      <c r="KXS23" s="26"/>
      <c r="KXT23" s="26"/>
      <c r="KXU23" s="26"/>
      <c r="KXV23" s="26"/>
      <c r="KXW23" s="26"/>
      <c r="KXX23" s="26"/>
      <c r="KXY23" s="26"/>
      <c r="KXZ23" s="26"/>
      <c r="KYA23" s="26"/>
      <c r="KYB23" s="26"/>
      <c r="KYC23" s="26"/>
      <c r="KYD23" s="26"/>
      <c r="KYE23" s="26"/>
      <c r="KYF23" s="26"/>
      <c r="KYG23" s="26"/>
      <c r="KYH23" s="26"/>
      <c r="KYI23" s="26"/>
      <c r="KYJ23" s="26"/>
      <c r="KYK23" s="26"/>
      <c r="KYL23" s="26"/>
      <c r="KYM23" s="26"/>
      <c r="KYN23" s="26"/>
      <c r="KYO23" s="26"/>
      <c r="KYP23" s="26"/>
      <c r="KYQ23" s="26"/>
      <c r="KYR23" s="26"/>
      <c r="KYS23" s="26"/>
      <c r="KYT23" s="26"/>
      <c r="KYU23" s="26"/>
      <c r="KYV23" s="26"/>
      <c r="KYW23" s="26"/>
      <c r="KYX23" s="26"/>
      <c r="KYY23" s="26"/>
      <c r="KYZ23" s="26"/>
      <c r="KZA23" s="26"/>
      <c r="KZB23" s="26"/>
      <c r="KZC23" s="26"/>
      <c r="KZD23" s="26"/>
      <c r="KZE23" s="26"/>
      <c r="KZF23" s="26"/>
      <c r="KZG23" s="26"/>
      <c r="KZH23" s="26"/>
      <c r="KZI23" s="26"/>
      <c r="KZJ23" s="26"/>
      <c r="KZK23" s="26"/>
      <c r="KZL23" s="26"/>
      <c r="KZM23" s="26"/>
      <c r="KZN23" s="26"/>
      <c r="KZO23" s="26"/>
      <c r="KZP23" s="26"/>
      <c r="KZQ23" s="26"/>
      <c r="KZR23" s="26"/>
      <c r="KZS23" s="26"/>
      <c r="KZT23" s="26"/>
      <c r="KZU23" s="26"/>
      <c r="KZV23" s="26"/>
      <c r="KZW23" s="26"/>
      <c r="KZX23" s="26"/>
      <c r="KZY23" s="26"/>
      <c r="KZZ23" s="26"/>
      <c r="LAA23" s="26"/>
      <c r="LAB23" s="26"/>
      <c r="LAC23" s="26"/>
      <c r="LAD23" s="26"/>
      <c r="LAE23" s="26"/>
      <c r="LAF23" s="26"/>
      <c r="LAG23" s="26"/>
      <c r="LAH23" s="26"/>
      <c r="LAI23" s="26"/>
      <c r="LAJ23" s="26"/>
      <c r="LAK23" s="26"/>
      <c r="LAL23" s="26"/>
      <c r="LAM23" s="26"/>
      <c r="LAN23" s="26"/>
      <c r="LAO23" s="26"/>
      <c r="LAP23" s="26"/>
      <c r="LAQ23" s="26"/>
      <c r="LAR23" s="26"/>
      <c r="LAS23" s="26"/>
      <c r="LAT23" s="26"/>
      <c r="LAU23" s="26"/>
      <c r="LAV23" s="26"/>
      <c r="LAW23" s="26"/>
      <c r="LAX23" s="26"/>
      <c r="LAY23" s="26"/>
      <c r="LAZ23" s="26"/>
      <c r="LBA23" s="26"/>
      <c r="LBB23" s="26"/>
      <c r="LBC23" s="26"/>
      <c r="LBD23" s="26"/>
      <c r="LBE23" s="26"/>
      <c r="LBF23" s="26"/>
      <c r="LBG23" s="26"/>
      <c r="LBH23" s="26"/>
      <c r="LBI23" s="26"/>
      <c r="LBJ23" s="26"/>
      <c r="LBK23" s="26"/>
      <c r="LBL23" s="26"/>
      <c r="LBM23" s="26"/>
      <c r="LBN23" s="26"/>
      <c r="LBO23" s="26"/>
      <c r="LBP23" s="26"/>
      <c r="LBQ23" s="26"/>
      <c r="LBR23" s="26"/>
      <c r="LBS23" s="26"/>
      <c r="LBT23" s="26"/>
      <c r="LBU23" s="26"/>
      <c r="LBV23" s="26"/>
      <c r="LBW23" s="26"/>
      <c r="LBX23" s="26"/>
      <c r="LBY23" s="26"/>
      <c r="LBZ23" s="26"/>
      <c r="LCA23" s="26"/>
      <c r="LCB23" s="26"/>
      <c r="LCC23" s="26"/>
      <c r="LCD23" s="26"/>
      <c r="LCE23" s="26"/>
      <c r="LCF23" s="26"/>
      <c r="LCG23" s="26"/>
      <c r="LCH23" s="26"/>
      <c r="LCI23" s="26"/>
      <c r="LCJ23" s="26"/>
      <c r="LCK23" s="26"/>
      <c r="LCL23" s="26"/>
      <c r="LCM23" s="26"/>
      <c r="LCN23" s="26"/>
      <c r="LCO23" s="26"/>
      <c r="LCP23" s="26"/>
      <c r="LCQ23" s="26"/>
      <c r="LCR23" s="26"/>
      <c r="LCS23" s="26"/>
      <c r="LCT23" s="26"/>
      <c r="LCU23" s="26"/>
      <c r="LCV23" s="26"/>
      <c r="LCW23" s="26"/>
      <c r="LCX23" s="26"/>
      <c r="LCY23" s="26"/>
      <c r="LCZ23" s="26"/>
      <c r="LDA23" s="26"/>
      <c r="LDB23" s="26"/>
      <c r="LDC23" s="26"/>
      <c r="LDD23" s="26"/>
      <c r="LDE23" s="26"/>
      <c r="LDF23" s="26"/>
      <c r="LDG23" s="26"/>
      <c r="LDH23" s="26"/>
      <c r="LDI23" s="26"/>
      <c r="LDJ23" s="26"/>
      <c r="LDK23" s="26"/>
      <c r="LDL23" s="26"/>
      <c r="LDM23" s="26"/>
      <c r="LDN23" s="26"/>
      <c r="LDO23" s="26"/>
      <c r="LDP23" s="26"/>
      <c r="LDQ23" s="26"/>
      <c r="LDR23" s="26"/>
      <c r="LDS23" s="26"/>
      <c r="LDT23" s="26"/>
      <c r="LDU23" s="26"/>
      <c r="LDV23" s="26"/>
      <c r="LDW23" s="26"/>
      <c r="LDX23" s="26"/>
      <c r="LDY23" s="26"/>
      <c r="LDZ23" s="26"/>
      <c r="LEA23" s="26"/>
      <c r="LEB23" s="26"/>
      <c r="LEC23" s="26"/>
      <c r="LED23" s="26"/>
      <c r="LEE23" s="26"/>
      <c r="LEF23" s="26"/>
      <c r="LEG23" s="26"/>
      <c r="LEH23" s="26"/>
      <c r="LEI23" s="26"/>
      <c r="LEJ23" s="26"/>
      <c r="LEK23" s="26"/>
      <c r="LEL23" s="26"/>
      <c r="LEM23" s="26"/>
      <c r="LEN23" s="26"/>
      <c r="LEO23" s="26"/>
      <c r="LEP23" s="26"/>
      <c r="LEQ23" s="26"/>
      <c r="LER23" s="26"/>
      <c r="LES23" s="26"/>
      <c r="LET23" s="26"/>
      <c r="LEU23" s="26"/>
      <c r="LEV23" s="26"/>
      <c r="LEW23" s="26"/>
      <c r="LEX23" s="26"/>
      <c r="LEY23" s="26"/>
      <c r="LEZ23" s="26"/>
      <c r="LFA23" s="26"/>
      <c r="LFB23" s="26"/>
      <c r="LFC23" s="26"/>
      <c r="LFD23" s="26"/>
      <c r="LFE23" s="26"/>
      <c r="LFF23" s="26"/>
      <c r="LFG23" s="26"/>
      <c r="LFH23" s="26"/>
      <c r="LFI23" s="26"/>
      <c r="LFJ23" s="26"/>
      <c r="LFK23" s="26"/>
      <c r="LFL23" s="26"/>
      <c r="LFM23" s="26"/>
      <c r="LFN23" s="26"/>
      <c r="LFO23" s="26"/>
      <c r="LFP23" s="26"/>
      <c r="LFQ23" s="26"/>
      <c r="LFR23" s="26"/>
      <c r="LFS23" s="26"/>
      <c r="LFT23" s="26"/>
      <c r="LFU23" s="26"/>
      <c r="LFV23" s="26"/>
      <c r="LFW23" s="26"/>
      <c r="LFX23" s="26"/>
      <c r="LFY23" s="26"/>
      <c r="LFZ23" s="26"/>
      <c r="LGA23" s="26"/>
      <c r="LGB23" s="26"/>
      <c r="LGC23" s="26"/>
      <c r="LGD23" s="26"/>
      <c r="LGE23" s="26"/>
      <c r="LGF23" s="26"/>
      <c r="LGG23" s="26"/>
      <c r="LGH23" s="26"/>
      <c r="LGI23" s="26"/>
      <c r="LGJ23" s="26"/>
      <c r="LGK23" s="26"/>
      <c r="LGL23" s="26"/>
      <c r="LGM23" s="26"/>
      <c r="LGN23" s="26"/>
      <c r="LGO23" s="26"/>
      <c r="LGP23" s="26"/>
      <c r="LGQ23" s="26"/>
      <c r="LGR23" s="26"/>
      <c r="LGS23" s="26"/>
      <c r="LGT23" s="26"/>
      <c r="LGU23" s="26"/>
      <c r="LGV23" s="26"/>
      <c r="LGW23" s="26"/>
      <c r="LGX23" s="26"/>
      <c r="LGY23" s="26"/>
      <c r="LGZ23" s="26"/>
      <c r="LHA23" s="26"/>
      <c r="LHB23" s="26"/>
      <c r="LHC23" s="26"/>
      <c r="LHD23" s="26"/>
      <c r="LHE23" s="26"/>
      <c r="LHF23" s="26"/>
      <c r="LHG23" s="26"/>
      <c r="LHH23" s="26"/>
      <c r="LHI23" s="26"/>
      <c r="LHJ23" s="26"/>
      <c r="LHK23" s="26"/>
      <c r="LHL23" s="26"/>
      <c r="LHM23" s="26"/>
      <c r="LHN23" s="26"/>
      <c r="LHO23" s="26"/>
      <c r="LHP23" s="26"/>
      <c r="LHQ23" s="26"/>
      <c r="LHR23" s="26"/>
      <c r="LHS23" s="26"/>
      <c r="LHT23" s="26"/>
      <c r="LHU23" s="26"/>
      <c r="LHV23" s="26"/>
      <c r="LHW23" s="26"/>
      <c r="LHX23" s="26"/>
      <c r="LHY23" s="26"/>
      <c r="LHZ23" s="26"/>
      <c r="LIA23" s="26"/>
      <c r="LIB23" s="26"/>
      <c r="LIC23" s="26"/>
      <c r="LID23" s="26"/>
      <c r="LIE23" s="26"/>
      <c r="LIF23" s="26"/>
      <c r="LIG23" s="26"/>
      <c r="LIH23" s="26"/>
      <c r="LII23" s="26"/>
      <c r="LIJ23" s="26"/>
      <c r="LIK23" s="26"/>
      <c r="LIL23" s="26"/>
      <c r="LIM23" s="26"/>
      <c r="LIN23" s="26"/>
      <c r="LIO23" s="26"/>
      <c r="LIP23" s="26"/>
      <c r="LIQ23" s="26"/>
      <c r="LIR23" s="26"/>
      <c r="LIS23" s="26"/>
      <c r="LIT23" s="26"/>
      <c r="LIU23" s="26"/>
      <c r="LIV23" s="26"/>
      <c r="LIW23" s="26"/>
      <c r="LIX23" s="26"/>
      <c r="LIY23" s="26"/>
      <c r="LIZ23" s="26"/>
      <c r="LJA23" s="26"/>
      <c r="LJB23" s="26"/>
      <c r="LJC23" s="26"/>
      <c r="LJD23" s="26"/>
      <c r="LJE23" s="26"/>
      <c r="LJF23" s="26"/>
      <c r="LJG23" s="26"/>
      <c r="LJH23" s="26"/>
      <c r="LJI23" s="26"/>
      <c r="LJJ23" s="26"/>
      <c r="LJK23" s="26"/>
      <c r="LJL23" s="26"/>
      <c r="LJM23" s="26"/>
      <c r="LJN23" s="26"/>
      <c r="LJO23" s="26"/>
      <c r="LJP23" s="26"/>
      <c r="LJQ23" s="26"/>
      <c r="LJR23" s="26"/>
      <c r="LJS23" s="26"/>
      <c r="LJT23" s="26"/>
      <c r="LJU23" s="26"/>
      <c r="LJV23" s="26"/>
      <c r="LJW23" s="26"/>
      <c r="LJX23" s="26"/>
      <c r="LJY23" s="26"/>
      <c r="LJZ23" s="26"/>
      <c r="LKA23" s="26"/>
      <c r="LKB23" s="26"/>
      <c r="LKC23" s="26"/>
      <c r="LKD23" s="26"/>
      <c r="LKE23" s="26"/>
      <c r="LKF23" s="26"/>
      <c r="LKG23" s="26"/>
      <c r="LKH23" s="26"/>
      <c r="LKI23" s="26"/>
      <c r="LKJ23" s="26"/>
      <c r="LKK23" s="26"/>
      <c r="LKL23" s="26"/>
      <c r="LKM23" s="26"/>
      <c r="LKN23" s="26"/>
      <c r="LKO23" s="26"/>
      <c r="LKP23" s="26"/>
      <c r="LKQ23" s="26"/>
      <c r="LKR23" s="26"/>
      <c r="LKS23" s="26"/>
      <c r="LKT23" s="26"/>
      <c r="LKU23" s="26"/>
      <c r="LKV23" s="26"/>
      <c r="LKW23" s="26"/>
      <c r="LKX23" s="26"/>
      <c r="LKY23" s="26"/>
      <c r="LKZ23" s="26"/>
      <c r="LLA23" s="26"/>
      <c r="LLB23" s="26"/>
      <c r="LLC23" s="26"/>
      <c r="LLD23" s="26"/>
      <c r="LLE23" s="26"/>
      <c r="LLF23" s="26"/>
      <c r="LLG23" s="26"/>
      <c r="LLH23" s="26"/>
      <c r="LLI23" s="26"/>
      <c r="LLJ23" s="26"/>
      <c r="LLK23" s="26"/>
      <c r="LLL23" s="26"/>
      <c r="LLM23" s="26"/>
      <c r="LLN23" s="26"/>
      <c r="LLO23" s="26"/>
      <c r="LLP23" s="26"/>
      <c r="LLQ23" s="26"/>
      <c r="LLR23" s="26"/>
      <c r="LLS23" s="26"/>
      <c r="LLT23" s="26"/>
      <c r="LLU23" s="26"/>
      <c r="LLV23" s="26"/>
      <c r="LLW23" s="26"/>
      <c r="LLX23" s="26"/>
      <c r="LLY23" s="26"/>
      <c r="LLZ23" s="26"/>
      <c r="LMA23" s="26"/>
      <c r="LMB23" s="26"/>
      <c r="LMC23" s="26"/>
      <c r="LMD23" s="26"/>
      <c r="LME23" s="26"/>
      <c r="LMF23" s="26"/>
      <c r="LMG23" s="26"/>
      <c r="LMH23" s="26"/>
      <c r="LMI23" s="26"/>
      <c r="LMJ23" s="26"/>
      <c r="LMK23" s="26"/>
      <c r="LML23" s="26"/>
      <c r="LMM23" s="26"/>
      <c r="LMN23" s="26"/>
      <c r="LMO23" s="26"/>
      <c r="LMP23" s="26"/>
      <c r="LMQ23" s="26"/>
      <c r="LMR23" s="26"/>
      <c r="LMS23" s="26"/>
      <c r="LMT23" s="26"/>
      <c r="LMU23" s="26"/>
      <c r="LMV23" s="26"/>
      <c r="LMW23" s="26"/>
      <c r="LMX23" s="26"/>
      <c r="LMY23" s="26"/>
      <c r="LMZ23" s="26"/>
      <c r="LNA23" s="26"/>
      <c r="LNB23" s="26"/>
      <c r="LNC23" s="26"/>
      <c r="LND23" s="26"/>
      <c r="LNE23" s="26"/>
      <c r="LNF23" s="26"/>
      <c r="LNG23" s="26"/>
      <c r="LNH23" s="26"/>
      <c r="LNI23" s="26"/>
      <c r="LNJ23" s="26"/>
      <c r="LNK23" s="26"/>
      <c r="LNL23" s="26"/>
      <c r="LNM23" s="26"/>
      <c r="LNN23" s="26"/>
      <c r="LNO23" s="26"/>
      <c r="LNP23" s="26"/>
      <c r="LNQ23" s="26"/>
      <c r="LNR23" s="26"/>
      <c r="LNS23" s="26"/>
      <c r="LNT23" s="26"/>
      <c r="LNU23" s="26"/>
      <c r="LNV23" s="26"/>
      <c r="LNW23" s="26"/>
      <c r="LNX23" s="26"/>
      <c r="LNY23" s="26"/>
      <c r="LNZ23" s="26"/>
      <c r="LOA23" s="26"/>
      <c r="LOB23" s="26"/>
      <c r="LOC23" s="26"/>
      <c r="LOD23" s="26"/>
      <c r="LOE23" s="26"/>
      <c r="LOF23" s="26"/>
      <c r="LOG23" s="26"/>
      <c r="LOH23" s="26"/>
      <c r="LOI23" s="26"/>
      <c r="LOJ23" s="26"/>
      <c r="LOK23" s="26"/>
      <c r="LOL23" s="26"/>
      <c r="LOM23" s="26"/>
      <c r="LON23" s="26"/>
      <c r="LOO23" s="26"/>
      <c r="LOP23" s="26"/>
      <c r="LOQ23" s="26"/>
      <c r="LOR23" s="26"/>
      <c r="LOS23" s="26"/>
      <c r="LOT23" s="26"/>
      <c r="LOU23" s="26"/>
      <c r="LOV23" s="26"/>
      <c r="LOW23" s="26"/>
      <c r="LOX23" s="26"/>
      <c r="LOY23" s="26"/>
      <c r="LOZ23" s="26"/>
      <c r="LPA23" s="26"/>
      <c r="LPB23" s="26"/>
      <c r="LPC23" s="26"/>
      <c r="LPD23" s="26"/>
      <c r="LPE23" s="26"/>
      <c r="LPF23" s="26"/>
      <c r="LPG23" s="26"/>
      <c r="LPH23" s="26"/>
      <c r="LPI23" s="26"/>
      <c r="LPJ23" s="26"/>
      <c r="LPK23" s="26"/>
      <c r="LPL23" s="26"/>
      <c r="LPM23" s="26"/>
      <c r="LPN23" s="26"/>
      <c r="LPO23" s="26"/>
      <c r="LPP23" s="26"/>
      <c r="LPQ23" s="26"/>
      <c r="LPR23" s="26"/>
      <c r="LPS23" s="26"/>
      <c r="LPT23" s="26"/>
      <c r="LPU23" s="26"/>
      <c r="LPV23" s="26"/>
      <c r="LPW23" s="26"/>
      <c r="LPX23" s="26"/>
      <c r="LPY23" s="26"/>
      <c r="LPZ23" s="26"/>
      <c r="LQA23" s="26"/>
      <c r="LQB23" s="26"/>
      <c r="LQC23" s="26"/>
      <c r="LQD23" s="26"/>
      <c r="LQE23" s="26"/>
      <c r="LQF23" s="26"/>
      <c r="LQG23" s="26"/>
      <c r="LQH23" s="26"/>
      <c r="LQI23" s="26"/>
      <c r="LQJ23" s="26"/>
      <c r="LQK23" s="26"/>
      <c r="LQL23" s="26"/>
      <c r="LQM23" s="26"/>
      <c r="LQN23" s="26"/>
      <c r="LQO23" s="26"/>
      <c r="LQP23" s="26"/>
      <c r="LQQ23" s="26"/>
      <c r="LQR23" s="26"/>
      <c r="LQS23" s="26"/>
      <c r="LQT23" s="26"/>
      <c r="LQU23" s="26"/>
      <c r="LQV23" s="26"/>
      <c r="LQW23" s="26"/>
      <c r="LQX23" s="26"/>
      <c r="LQY23" s="26"/>
      <c r="LQZ23" s="26"/>
      <c r="LRA23" s="26"/>
      <c r="LRB23" s="26"/>
      <c r="LRC23" s="26"/>
      <c r="LRD23" s="26"/>
      <c r="LRE23" s="26"/>
      <c r="LRF23" s="26"/>
      <c r="LRG23" s="26"/>
      <c r="LRH23" s="26"/>
      <c r="LRI23" s="26"/>
      <c r="LRJ23" s="26"/>
      <c r="LRK23" s="26"/>
      <c r="LRL23" s="26"/>
      <c r="LRM23" s="26"/>
      <c r="LRN23" s="26"/>
      <c r="LRO23" s="26"/>
      <c r="LRP23" s="26"/>
      <c r="LRQ23" s="26"/>
      <c r="LRR23" s="26"/>
      <c r="LRS23" s="26"/>
      <c r="LRT23" s="26"/>
      <c r="LRU23" s="26"/>
      <c r="LRV23" s="26"/>
      <c r="LRW23" s="26"/>
      <c r="LRX23" s="26"/>
      <c r="LRY23" s="26"/>
      <c r="LRZ23" s="26"/>
      <c r="LSA23" s="26"/>
      <c r="LSB23" s="26"/>
      <c r="LSC23" s="26"/>
      <c r="LSD23" s="26"/>
      <c r="LSE23" s="26"/>
      <c r="LSF23" s="26"/>
      <c r="LSG23" s="26"/>
      <c r="LSH23" s="26"/>
      <c r="LSI23" s="26"/>
      <c r="LSJ23" s="26"/>
      <c r="LSK23" s="26"/>
      <c r="LSL23" s="26"/>
      <c r="LSM23" s="26"/>
      <c r="LSN23" s="26"/>
      <c r="LSO23" s="26"/>
      <c r="LSP23" s="26"/>
      <c r="LSQ23" s="26"/>
      <c r="LSR23" s="26"/>
      <c r="LSS23" s="26"/>
      <c r="LST23" s="26"/>
      <c r="LSU23" s="26"/>
      <c r="LSV23" s="26"/>
      <c r="LSW23" s="26"/>
      <c r="LSX23" s="26"/>
      <c r="LSY23" s="26"/>
      <c r="LSZ23" s="26"/>
      <c r="LTA23" s="26"/>
      <c r="LTB23" s="26"/>
      <c r="LTC23" s="26"/>
      <c r="LTD23" s="26"/>
      <c r="LTE23" s="26"/>
      <c r="LTF23" s="26"/>
      <c r="LTG23" s="26"/>
      <c r="LTH23" s="26"/>
      <c r="LTI23" s="26"/>
      <c r="LTJ23" s="26"/>
      <c r="LTK23" s="26"/>
      <c r="LTL23" s="26"/>
      <c r="LTM23" s="26"/>
      <c r="LTN23" s="26"/>
      <c r="LTO23" s="26"/>
      <c r="LTP23" s="26"/>
      <c r="LTQ23" s="26"/>
      <c r="LTR23" s="26"/>
      <c r="LTS23" s="26"/>
      <c r="LTT23" s="26"/>
      <c r="LTU23" s="26"/>
      <c r="LTV23" s="26"/>
      <c r="LTW23" s="26"/>
      <c r="LTX23" s="26"/>
      <c r="LTY23" s="26"/>
      <c r="LTZ23" s="26"/>
      <c r="LUA23" s="26"/>
      <c r="LUB23" s="26"/>
      <c r="LUC23" s="26"/>
      <c r="LUD23" s="26"/>
      <c r="LUE23" s="26"/>
      <c r="LUF23" s="26"/>
      <c r="LUG23" s="26"/>
      <c r="LUH23" s="26"/>
      <c r="LUI23" s="26"/>
      <c r="LUJ23" s="26"/>
      <c r="LUK23" s="26"/>
      <c r="LUL23" s="26"/>
      <c r="LUM23" s="26"/>
      <c r="LUN23" s="26"/>
      <c r="LUO23" s="26"/>
      <c r="LUP23" s="26"/>
      <c r="LUQ23" s="26"/>
      <c r="LUR23" s="26"/>
      <c r="LUS23" s="26"/>
      <c r="LUT23" s="26"/>
      <c r="LUU23" s="26"/>
      <c r="LUV23" s="26"/>
      <c r="LUW23" s="26"/>
      <c r="LUX23" s="26"/>
      <c r="LUY23" s="26"/>
      <c r="LUZ23" s="26"/>
      <c r="LVA23" s="26"/>
      <c r="LVB23" s="26"/>
      <c r="LVC23" s="26"/>
      <c r="LVD23" s="26"/>
      <c r="LVE23" s="26"/>
      <c r="LVF23" s="26"/>
      <c r="LVG23" s="26"/>
      <c r="LVH23" s="26"/>
      <c r="LVI23" s="26"/>
      <c r="LVJ23" s="26"/>
      <c r="LVK23" s="26"/>
      <c r="LVL23" s="26"/>
      <c r="LVM23" s="26"/>
      <c r="LVN23" s="26"/>
      <c r="LVO23" s="26"/>
      <c r="LVP23" s="26"/>
      <c r="LVQ23" s="26"/>
      <c r="LVR23" s="26"/>
      <c r="LVS23" s="26"/>
      <c r="LVT23" s="26"/>
      <c r="LVU23" s="26"/>
      <c r="LVV23" s="26"/>
      <c r="LVW23" s="26"/>
      <c r="LVX23" s="26"/>
      <c r="LVY23" s="26"/>
      <c r="LVZ23" s="26"/>
      <c r="LWA23" s="26"/>
      <c r="LWB23" s="26"/>
      <c r="LWC23" s="26"/>
      <c r="LWD23" s="26"/>
      <c r="LWE23" s="26"/>
      <c r="LWF23" s="26"/>
      <c r="LWG23" s="26"/>
      <c r="LWH23" s="26"/>
      <c r="LWI23" s="26"/>
      <c r="LWJ23" s="26"/>
      <c r="LWK23" s="26"/>
      <c r="LWL23" s="26"/>
      <c r="LWM23" s="26"/>
      <c r="LWN23" s="26"/>
      <c r="LWO23" s="26"/>
      <c r="LWP23" s="26"/>
      <c r="LWQ23" s="26"/>
      <c r="LWR23" s="26"/>
      <c r="LWS23" s="26"/>
      <c r="LWT23" s="26"/>
      <c r="LWU23" s="26"/>
      <c r="LWV23" s="26"/>
      <c r="LWW23" s="26"/>
      <c r="LWX23" s="26"/>
      <c r="LWY23" s="26"/>
      <c r="LWZ23" s="26"/>
      <c r="LXA23" s="26"/>
      <c r="LXB23" s="26"/>
      <c r="LXC23" s="26"/>
      <c r="LXD23" s="26"/>
      <c r="LXE23" s="26"/>
      <c r="LXF23" s="26"/>
      <c r="LXG23" s="26"/>
      <c r="LXH23" s="26"/>
      <c r="LXI23" s="26"/>
      <c r="LXJ23" s="26"/>
      <c r="LXK23" s="26"/>
      <c r="LXL23" s="26"/>
      <c r="LXM23" s="26"/>
      <c r="LXN23" s="26"/>
      <c r="LXO23" s="26"/>
      <c r="LXP23" s="26"/>
      <c r="LXQ23" s="26"/>
      <c r="LXR23" s="26"/>
      <c r="LXS23" s="26"/>
      <c r="LXT23" s="26"/>
      <c r="LXU23" s="26"/>
      <c r="LXV23" s="26"/>
      <c r="LXW23" s="26"/>
      <c r="LXX23" s="26"/>
      <c r="LXY23" s="26"/>
      <c r="LXZ23" s="26"/>
      <c r="LYA23" s="26"/>
      <c r="LYB23" s="26"/>
      <c r="LYC23" s="26"/>
      <c r="LYD23" s="26"/>
      <c r="LYE23" s="26"/>
      <c r="LYF23" s="26"/>
      <c r="LYG23" s="26"/>
      <c r="LYH23" s="26"/>
      <c r="LYI23" s="26"/>
      <c r="LYJ23" s="26"/>
      <c r="LYK23" s="26"/>
      <c r="LYL23" s="26"/>
      <c r="LYM23" s="26"/>
      <c r="LYN23" s="26"/>
      <c r="LYO23" s="26"/>
      <c r="LYP23" s="26"/>
      <c r="LYQ23" s="26"/>
      <c r="LYR23" s="26"/>
      <c r="LYS23" s="26"/>
      <c r="LYT23" s="26"/>
      <c r="LYU23" s="26"/>
      <c r="LYV23" s="26"/>
      <c r="LYW23" s="26"/>
      <c r="LYX23" s="26"/>
      <c r="LYY23" s="26"/>
      <c r="LYZ23" s="26"/>
      <c r="LZA23" s="26"/>
      <c r="LZB23" s="26"/>
      <c r="LZC23" s="26"/>
      <c r="LZD23" s="26"/>
      <c r="LZE23" s="26"/>
      <c r="LZF23" s="26"/>
      <c r="LZG23" s="26"/>
      <c r="LZH23" s="26"/>
      <c r="LZI23" s="26"/>
      <c r="LZJ23" s="26"/>
      <c r="LZK23" s="26"/>
      <c r="LZL23" s="26"/>
      <c r="LZM23" s="26"/>
      <c r="LZN23" s="26"/>
      <c r="LZO23" s="26"/>
      <c r="LZP23" s="26"/>
      <c r="LZQ23" s="26"/>
      <c r="LZR23" s="26"/>
      <c r="LZS23" s="26"/>
      <c r="LZT23" s="26"/>
      <c r="LZU23" s="26"/>
      <c r="LZV23" s="26"/>
      <c r="LZW23" s="26"/>
      <c r="LZX23" s="26"/>
      <c r="LZY23" s="26"/>
      <c r="LZZ23" s="26"/>
      <c r="MAA23" s="26"/>
      <c r="MAB23" s="26"/>
      <c r="MAC23" s="26"/>
      <c r="MAD23" s="26"/>
      <c r="MAE23" s="26"/>
      <c r="MAF23" s="26"/>
      <c r="MAG23" s="26"/>
      <c r="MAH23" s="26"/>
      <c r="MAI23" s="26"/>
      <c r="MAJ23" s="26"/>
      <c r="MAK23" s="26"/>
      <c r="MAL23" s="26"/>
      <c r="MAM23" s="26"/>
      <c r="MAN23" s="26"/>
      <c r="MAO23" s="26"/>
      <c r="MAP23" s="26"/>
      <c r="MAQ23" s="26"/>
      <c r="MAR23" s="26"/>
      <c r="MAS23" s="26"/>
      <c r="MAT23" s="26"/>
      <c r="MAU23" s="26"/>
      <c r="MAV23" s="26"/>
      <c r="MAW23" s="26"/>
      <c r="MAX23" s="26"/>
      <c r="MAY23" s="26"/>
      <c r="MAZ23" s="26"/>
      <c r="MBA23" s="26"/>
      <c r="MBB23" s="26"/>
      <c r="MBC23" s="26"/>
      <c r="MBD23" s="26"/>
      <c r="MBE23" s="26"/>
      <c r="MBF23" s="26"/>
      <c r="MBG23" s="26"/>
      <c r="MBH23" s="26"/>
      <c r="MBI23" s="26"/>
      <c r="MBJ23" s="26"/>
      <c r="MBK23" s="26"/>
      <c r="MBL23" s="26"/>
      <c r="MBM23" s="26"/>
      <c r="MBN23" s="26"/>
      <c r="MBO23" s="26"/>
      <c r="MBP23" s="26"/>
      <c r="MBQ23" s="26"/>
      <c r="MBR23" s="26"/>
      <c r="MBS23" s="26"/>
      <c r="MBT23" s="26"/>
      <c r="MBU23" s="26"/>
      <c r="MBV23" s="26"/>
      <c r="MBW23" s="26"/>
      <c r="MBX23" s="26"/>
      <c r="MBY23" s="26"/>
      <c r="MBZ23" s="26"/>
      <c r="MCA23" s="26"/>
      <c r="MCB23" s="26"/>
      <c r="MCC23" s="26"/>
      <c r="MCD23" s="26"/>
      <c r="MCE23" s="26"/>
      <c r="MCF23" s="26"/>
      <c r="MCG23" s="26"/>
      <c r="MCH23" s="26"/>
      <c r="MCI23" s="26"/>
      <c r="MCJ23" s="26"/>
      <c r="MCK23" s="26"/>
      <c r="MCL23" s="26"/>
      <c r="MCM23" s="26"/>
      <c r="MCN23" s="26"/>
      <c r="MCO23" s="26"/>
      <c r="MCP23" s="26"/>
      <c r="MCQ23" s="26"/>
      <c r="MCR23" s="26"/>
      <c r="MCS23" s="26"/>
      <c r="MCT23" s="26"/>
      <c r="MCU23" s="26"/>
      <c r="MCV23" s="26"/>
      <c r="MCW23" s="26"/>
      <c r="MCX23" s="26"/>
      <c r="MCY23" s="26"/>
      <c r="MCZ23" s="26"/>
      <c r="MDA23" s="26"/>
      <c r="MDB23" s="26"/>
      <c r="MDC23" s="26"/>
      <c r="MDD23" s="26"/>
      <c r="MDE23" s="26"/>
      <c r="MDF23" s="26"/>
      <c r="MDG23" s="26"/>
      <c r="MDH23" s="26"/>
      <c r="MDI23" s="26"/>
      <c r="MDJ23" s="26"/>
      <c r="MDK23" s="26"/>
      <c r="MDL23" s="26"/>
      <c r="MDM23" s="26"/>
      <c r="MDN23" s="26"/>
      <c r="MDO23" s="26"/>
      <c r="MDP23" s="26"/>
      <c r="MDQ23" s="26"/>
      <c r="MDR23" s="26"/>
      <c r="MDS23" s="26"/>
      <c r="MDT23" s="26"/>
      <c r="MDU23" s="26"/>
      <c r="MDV23" s="26"/>
      <c r="MDW23" s="26"/>
      <c r="MDX23" s="26"/>
      <c r="MDY23" s="26"/>
      <c r="MDZ23" s="26"/>
      <c r="MEA23" s="26"/>
      <c r="MEB23" s="26"/>
      <c r="MEC23" s="26"/>
      <c r="MED23" s="26"/>
      <c r="MEE23" s="26"/>
      <c r="MEF23" s="26"/>
      <c r="MEG23" s="26"/>
      <c r="MEH23" s="26"/>
      <c r="MEI23" s="26"/>
      <c r="MEJ23" s="26"/>
      <c r="MEK23" s="26"/>
      <c r="MEL23" s="26"/>
      <c r="MEM23" s="26"/>
      <c r="MEN23" s="26"/>
      <c r="MEO23" s="26"/>
      <c r="MEP23" s="26"/>
      <c r="MEQ23" s="26"/>
      <c r="MER23" s="26"/>
      <c r="MES23" s="26"/>
      <c r="MET23" s="26"/>
      <c r="MEU23" s="26"/>
      <c r="MEV23" s="26"/>
      <c r="MEW23" s="26"/>
      <c r="MEX23" s="26"/>
      <c r="MEY23" s="26"/>
      <c r="MEZ23" s="26"/>
      <c r="MFA23" s="26"/>
      <c r="MFB23" s="26"/>
      <c r="MFC23" s="26"/>
      <c r="MFD23" s="26"/>
      <c r="MFE23" s="26"/>
      <c r="MFF23" s="26"/>
      <c r="MFG23" s="26"/>
      <c r="MFH23" s="26"/>
      <c r="MFI23" s="26"/>
      <c r="MFJ23" s="26"/>
      <c r="MFK23" s="26"/>
      <c r="MFL23" s="26"/>
      <c r="MFM23" s="26"/>
      <c r="MFN23" s="26"/>
      <c r="MFO23" s="26"/>
      <c r="MFP23" s="26"/>
      <c r="MFQ23" s="26"/>
      <c r="MFR23" s="26"/>
      <c r="MFS23" s="26"/>
      <c r="MFT23" s="26"/>
      <c r="MFU23" s="26"/>
      <c r="MFV23" s="26"/>
      <c r="MFW23" s="26"/>
      <c r="MFX23" s="26"/>
      <c r="MFY23" s="26"/>
      <c r="MFZ23" s="26"/>
      <c r="MGA23" s="26"/>
      <c r="MGB23" s="26"/>
      <c r="MGC23" s="26"/>
      <c r="MGD23" s="26"/>
      <c r="MGE23" s="26"/>
      <c r="MGF23" s="26"/>
      <c r="MGG23" s="26"/>
      <c r="MGH23" s="26"/>
      <c r="MGI23" s="26"/>
      <c r="MGJ23" s="26"/>
      <c r="MGK23" s="26"/>
      <c r="MGL23" s="26"/>
      <c r="MGM23" s="26"/>
      <c r="MGN23" s="26"/>
      <c r="MGO23" s="26"/>
      <c r="MGP23" s="26"/>
      <c r="MGQ23" s="26"/>
      <c r="MGR23" s="26"/>
      <c r="MGS23" s="26"/>
      <c r="MGT23" s="26"/>
      <c r="MGU23" s="26"/>
      <c r="MGV23" s="26"/>
      <c r="MGW23" s="26"/>
      <c r="MGX23" s="26"/>
      <c r="MGY23" s="26"/>
      <c r="MGZ23" s="26"/>
      <c r="MHA23" s="26"/>
      <c r="MHB23" s="26"/>
      <c r="MHC23" s="26"/>
      <c r="MHD23" s="26"/>
      <c r="MHE23" s="26"/>
      <c r="MHF23" s="26"/>
      <c r="MHG23" s="26"/>
      <c r="MHH23" s="26"/>
      <c r="MHI23" s="26"/>
      <c r="MHJ23" s="26"/>
      <c r="MHK23" s="26"/>
      <c r="MHL23" s="26"/>
      <c r="MHM23" s="26"/>
      <c r="MHN23" s="26"/>
      <c r="MHO23" s="26"/>
      <c r="MHP23" s="26"/>
      <c r="MHQ23" s="26"/>
      <c r="MHR23" s="26"/>
      <c r="MHS23" s="26"/>
      <c r="MHT23" s="26"/>
      <c r="MHU23" s="26"/>
      <c r="MHV23" s="26"/>
      <c r="MHW23" s="26"/>
      <c r="MHX23" s="26"/>
      <c r="MHY23" s="26"/>
      <c r="MHZ23" s="26"/>
      <c r="MIA23" s="26"/>
      <c r="MIB23" s="26"/>
      <c r="MIC23" s="26"/>
      <c r="MID23" s="26"/>
      <c r="MIE23" s="26"/>
      <c r="MIF23" s="26"/>
      <c r="MIG23" s="26"/>
      <c r="MIH23" s="26"/>
      <c r="MII23" s="26"/>
      <c r="MIJ23" s="26"/>
      <c r="MIK23" s="26"/>
      <c r="MIL23" s="26"/>
      <c r="MIM23" s="26"/>
      <c r="MIN23" s="26"/>
      <c r="MIO23" s="26"/>
      <c r="MIP23" s="26"/>
      <c r="MIQ23" s="26"/>
      <c r="MIR23" s="26"/>
      <c r="MIS23" s="26"/>
      <c r="MIT23" s="26"/>
      <c r="MIU23" s="26"/>
      <c r="MIV23" s="26"/>
      <c r="MIW23" s="26"/>
      <c r="MIX23" s="26"/>
      <c r="MIY23" s="26"/>
      <c r="MIZ23" s="26"/>
      <c r="MJA23" s="26"/>
      <c r="MJB23" s="26"/>
      <c r="MJC23" s="26"/>
      <c r="MJD23" s="26"/>
      <c r="MJE23" s="26"/>
      <c r="MJF23" s="26"/>
      <c r="MJG23" s="26"/>
      <c r="MJH23" s="26"/>
      <c r="MJI23" s="26"/>
      <c r="MJJ23" s="26"/>
      <c r="MJK23" s="26"/>
      <c r="MJL23" s="26"/>
      <c r="MJM23" s="26"/>
      <c r="MJN23" s="26"/>
      <c r="MJO23" s="26"/>
      <c r="MJP23" s="26"/>
      <c r="MJQ23" s="26"/>
      <c r="MJR23" s="26"/>
      <c r="MJS23" s="26"/>
      <c r="MJT23" s="26"/>
      <c r="MJU23" s="26"/>
      <c r="MJV23" s="26"/>
      <c r="MJW23" s="26"/>
      <c r="MJX23" s="26"/>
      <c r="MJY23" s="26"/>
      <c r="MJZ23" s="26"/>
      <c r="MKA23" s="26"/>
      <c r="MKB23" s="26"/>
      <c r="MKC23" s="26"/>
      <c r="MKD23" s="26"/>
      <c r="MKE23" s="26"/>
      <c r="MKF23" s="26"/>
      <c r="MKG23" s="26"/>
      <c r="MKH23" s="26"/>
      <c r="MKI23" s="26"/>
      <c r="MKJ23" s="26"/>
      <c r="MKK23" s="26"/>
      <c r="MKL23" s="26"/>
      <c r="MKM23" s="26"/>
      <c r="MKN23" s="26"/>
      <c r="MKO23" s="26"/>
      <c r="MKP23" s="26"/>
      <c r="MKQ23" s="26"/>
      <c r="MKR23" s="26"/>
      <c r="MKS23" s="26"/>
      <c r="MKT23" s="26"/>
      <c r="MKU23" s="26"/>
      <c r="MKV23" s="26"/>
      <c r="MKW23" s="26"/>
      <c r="MKX23" s="26"/>
      <c r="MKY23" s="26"/>
      <c r="MKZ23" s="26"/>
      <c r="MLA23" s="26"/>
      <c r="MLB23" s="26"/>
      <c r="MLC23" s="26"/>
      <c r="MLD23" s="26"/>
      <c r="MLE23" s="26"/>
      <c r="MLF23" s="26"/>
      <c r="MLG23" s="26"/>
      <c r="MLH23" s="26"/>
      <c r="MLI23" s="26"/>
      <c r="MLJ23" s="26"/>
      <c r="MLK23" s="26"/>
      <c r="MLL23" s="26"/>
      <c r="MLM23" s="26"/>
      <c r="MLN23" s="26"/>
      <c r="MLO23" s="26"/>
      <c r="MLP23" s="26"/>
      <c r="MLQ23" s="26"/>
      <c r="MLR23" s="26"/>
      <c r="MLS23" s="26"/>
      <c r="MLT23" s="26"/>
      <c r="MLU23" s="26"/>
      <c r="MLV23" s="26"/>
      <c r="MLW23" s="26"/>
      <c r="MLX23" s="26"/>
      <c r="MLY23" s="26"/>
      <c r="MLZ23" s="26"/>
      <c r="MMA23" s="26"/>
      <c r="MMB23" s="26"/>
      <c r="MMC23" s="26"/>
      <c r="MMD23" s="26"/>
      <c r="MME23" s="26"/>
      <c r="MMF23" s="26"/>
      <c r="MMG23" s="26"/>
      <c r="MMH23" s="26"/>
      <c r="MMI23" s="26"/>
      <c r="MMJ23" s="26"/>
      <c r="MMK23" s="26"/>
      <c r="MML23" s="26"/>
      <c r="MMM23" s="26"/>
      <c r="MMN23" s="26"/>
      <c r="MMO23" s="26"/>
      <c r="MMP23" s="26"/>
      <c r="MMQ23" s="26"/>
      <c r="MMR23" s="26"/>
      <c r="MMS23" s="26"/>
      <c r="MMT23" s="26"/>
      <c r="MMU23" s="26"/>
      <c r="MMV23" s="26"/>
      <c r="MMW23" s="26"/>
      <c r="MMX23" s="26"/>
      <c r="MMY23" s="26"/>
      <c r="MMZ23" s="26"/>
      <c r="MNA23" s="26"/>
      <c r="MNB23" s="26"/>
      <c r="MNC23" s="26"/>
      <c r="MND23" s="26"/>
      <c r="MNE23" s="26"/>
      <c r="MNF23" s="26"/>
      <c r="MNG23" s="26"/>
      <c r="MNH23" s="26"/>
      <c r="MNI23" s="26"/>
      <c r="MNJ23" s="26"/>
      <c r="MNK23" s="26"/>
      <c r="MNL23" s="26"/>
      <c r="MNM23" s="26"/>
      <c r="MNN23" s="26"/>
      <c r="MNO23" s="26"/>
      <c r="MNP23" s="26"/>
      <c r="MNQ23" s="26"/>
      <c r="MNR23" s="26"/>
      <c r="MNS23" s="26"/>
      <c r="MNT23" s="26"/>
      <c r="MNU23" s="26"/>
      <c r="MNV23" s="26"/>
      <c r="MNW23" s="26"/>
      <c r="MNX23" s="26"/>
      <c r="MNY23" s="26"/>
      <c r="MNZ23" s="26"/>
      <c r="MOA23" s="26"/>
      <c r="MOB23" s="26"/>
      <c r="MOC23" s="26"/>
      <c r="MOD23" s="26"/>
      <c r="MOE23" s="26"/>
      <c r="MOF23" s="26"/>
      <c r="MOG23" s="26"/>
      <c r="MOH23" s="26"/>
      <c r="MOI23" s="26"/>
      <c r="MOJ23" s="26"/>
      <c r="MOK23" s="26"/>
      <c r="MOL23" s="26"/>
      <c r="MOM23" s="26"/>
      <c r="MON23" s="26"/>
      <c r="MOO23" s="26"/>
      <c r="MOP23" s="26"/>
      <c r="MOQ23" s="26"/>
      <c r="MOR23" s="26"/>
      <c r="MOS23" s="26"/>
      <c r="MOT23" s="26"/>
      <c r="MOU23" s="26"/>
      <c r="MOV23" s="26"/>
      <c r="MOW23" s="26"/>
      <c r="MOX23" s="26"/>
      <c r="MOY23" s="26"/>
      <c r="MOZ23" s="26"/>
      <c r="MPA23" s="26"/>
      <c r="MPB23" s="26"/>
      <c r="MPC23" s="26"/>
      <c r="MPD23" s="26"/>
      <c r="MPE23" s="26"/>
      <c r="MPF23" s="26"/>
      <c r="MPG23" s="26"/>
      <c r="MPH23" s="26"/>
      <c r="MPI23" s="26"/>
      <c r="MPJ23" s="26"/>
      <c r="MPK23" s="26"/>
      <c r="MPL23" s="26"/>
      <c r="MPM23" s="26"/>
      <c r="MPN23" s="26"/>
      <c r="MPO23" s="26"/>
      <c r="MPP23" s="26"/>
      <c r="MPQ23" s="26"/>
      <c r="MPR23" s="26"/>
      <c r="MPS23" s="26"/>
      <c r="MPT23" s="26"/>
      <c r="MPU23" s="26"/>
      <c r="MPV23" s="26"/>
      <c r="MPW23" s="26"/>
      <c r="MPX23" s="26"/>
      <c r="MPY23" s="26"/>
      <c r="MPZ23" s="26"/>
      <c r="MQA23" s="26"/>
      <c r="MQB23" s="26"/>
      <c r="MQC23" s="26"/>
      <c r="MQD23" s="26"/>
      <c r="MQE23" s="26"/>
      <c r="MQF23" s="26"/>
      <c r="MQG23" s="26"/>
      <c r="MQH23" s="26"/>
      <c r="MQI23" s="26"/>
      <c r="MQJ23" s="26"/>
      <c r="MQK23" s="26"/>
      <c r="MQL23" s="26"/>
      <c r="MQM23" s="26"/>
      <c r="MQN23" s="26"/>
      <c r="MQO23" s="26"/>
      <c r="MQP23" s="26"/>
      <c r="MQQ23" s="26"/>
      <c r="MQR23" s="26"/>
      <c r="MQS23" s="26"/>
      <c r="MQT23" s="26"/>
      <c r="MQU23" s="26"/>
      <c r="MQV23" s="26"/>
      <c r="MQW23" s="26"/>
      <c r="MQX23" s="26"/>
      <c r="MQY23" s="26"/>
      <c r="MQZ23" s="26"/>
      <c r="MRA23" s="26"/>
      <c r="MRB23" s="26"/>
      <c r="MRC23" s="26"/>
      <c r="MRD23" s="26"/>
      <c r="MRE23" s="26"/>
      <c r="MRF23" s="26"/>
      <c r="MRG23" s="26"/>
      <c r="MRH23" s="26"/>
      <c r="MRI23" s="26"/>
      <c r="MRJ23" s="26"/>
      <c r="MRK23" s="26"/>
      <c r="MRL23" s="26"/>
      <c r="MRM23" s="26"/>
      <c r="MRN23" s="26"/>
      <c r="MRO23" s="26"/>
      <c r="MRP23" s="26"/>
      <c r="MRQ23" s="26"/>
      <c r="MRR23" s="26"/>
      <c r="MRS23" s="26"/>
      <c r="MRT23" s="26"/>
      <c r="MRU23" s="26"/>
      <c r="MRV23" s="26"/>
      <c r="MRW23" s="26"/>
      <c r="MRX23" s="26"/>
      <c r="MRY23" s="26"/>
      <c r="MRZ23" s="26"/>
      <c r="MSA23" s="26"/>
      <c r="MSB23" s="26"/>
      <c r="MSC23" s="26"/>
      <c r="MSD23" s="26"/>
      <c r="MSE23" s="26"/>
      <c r="MSF23" s="26"/>
      <c r="MSG23" s="26"/>
      <c r="MSH23" s="26"/>
      <c r="MSI23" s="26"/>
      <c r="MSJ23" s="26"/>
      <c r="MSK23" s="26"/>
      <c r="MSL23" s="26"/>
      <c r="MSM23" s="26"/>
      <c r="MSN23" s="26"/>
      <c r="MSO23" s="26"/>
      <c r="MSP23" s="26"/>
      <c r="MSQ23" s="26"/>
      <c r="MSR23" s="26"/>
      <c r="MSS23" s="26"/>
      <c r="MST23" s="26"/>
      <c r="MSU23" s="26"/>
      <c r="MSV23" s="26"/>
      <c r="MSW23" s="26"/>
      <c r="MSX23" s="26"/>
      <c r="MSY23" s="26"/>
      <c r="MSZ23" s="26"/>
      <c r="MTA23" s="26"/>
      <c r="MTB23" s="26"/>
      <c r="MTC23" s="26"/>
      <c r="MTD23" s="26"/>
      <c r="MTE23" s="26"/>
      <c r="MTF23" s="26"/>
      <c r="MTG23" s="26"/>
      <c r="MTH23" s="26"/>
      <c r="MTI23" s="26"/>
      <c r="MTJ23" s="26"/>
      <c r="MTK23" s="26"/>
      <c r="MTL23" s="26"/>
      <c r="MTM23" s="26"/>
      <c r="MTN23" s="26"/>
      <c r="MTO23" s="26"/>
      <c r="MTP23" s="26"/>
      <c r="MTQ23" s="26"/>
      <c r="MTR23" s="26"/>
      <c r="MTS23" s="26"/>
      <c r="MTT23" s="26"/>
      <c r="MTU23" s="26"/>
      <c r="MTV23" s="26"/>
      <c r="MTW23" s="26"/>
      <c r="MTX23" s="26"/>
      <c r="MTY23" s="26"/>
      <c r="MTZ23" s="26"/>
      <c r="MUA23" s="26"/>
      <c r="MUB23" s="26"/>
      <c r="MUC23" s="26"/>
      <c r="MUD23" s="26"/>
      <c r="MUE23" s="26"/>
      <c r="MUF23" s="26"/>
      <c r="MUG23" s="26"/>
      <c r="MUH23" s="26"/>
      <c r="MUI23" s="26"/>
      <c r="MUJ23" s="26"/>
      <c r="MUK23" s="26"/>
      <c r="MUL23" s="26"/>
      <c r="MUM23" s="26"/>
      <c r="MUN23" s="26"/>
      <c r="MUO23" s="26"/>
      <c r="MUP23" s="26"/>
      <c r="MUQ23" s="26"/>
      <c r="MUR23" s="26"/>
      <c r="MUS23" s="26"/>
      <c r="MUT23" s="26"/>
      <c r="MUU23" s="26"/>
      <c r="MUV23" s="26"/>
      <c r="MUW23" s="26"/>
      <c r="MUX23" s="26"/>
      <c r="MUY23" s="26"/>
      <c r="MUZ23" s="26"/>
      <c r="MVA23" s="26"/>
      <c r="MVB23" s="26"/>
      <c r="MVC23" s="26"/>
      <c r="MVD23" s="26"/>
      <c r="MVE23" s="26"/>
      <c r="MVF23" s="26"/>
      <c r="MVG23" s="26"/>
      <c r="MVH23" s="26"/>
      <c r="MVI23" s="26"/>
      <c r="MVJ23" s="26"/>
      <c r="MVK23" s="26"/>
      <c r="MVL23" s="26"/>
      <c r="MVM23" s="26"/>
      <c r="MVN23" s="26"/>
      <c r="MVO23" s="26"/>
      <c r="MVP23" s="26"/>
      <c r="MVQ23" s="26"/>
      <c r="MVR23" s="26"/>
      <c r="MVS23" s="26"/>
      <c r="MVT23" s="26"/>
      <c r="MVU23" s="26"/>
      <c r="MVV23" s="26"/>
      <c r="MVW23" s="26"/>
      <c r="MVX23" s="26"/>
      <c r="MVY23" s="26"/>
      <c r="MVZ23" s="26"/>
      <c r="MWA23" s="26"/>
      <c r="MWB23" s="26"/>
      <c r="MWC23" s="26"/>
      <c r="MWD23" s="26"/>
      <c r="MWE23" s="26"/>
      <c r="MWF23" s="26"/>
      <c r="MWG23" s="26"/>
      <c r="MWH23" s="26"/>
      <c r="MWI23" s="26"/>
      <c r="MWJ23" s="26"/>
      <c r="MWK23" s="26"/>
      <c r="MWL23" s="26"/>
      <c r="MWM23" s="26"/>
      <c r="MWN23" s="26"/>
      <c r="MWO23" s="26"/>
      <c r="MWP23" s="26"/>
      <c r="MWQ23" s="26"/>
      <c r="MWR23" s="26"/>
      <c r="MWS23" s="26"/>
      <c r="MWT23" s="26"/>
      <c r="MWU23" s="26"/>
      <c r="MWV23" s="26"/>
      <c r="MWW23" s="26"/>
      <c r="MWX23" s="26"/>
      <c r="MWY23" s="26"/>
      <c r="MWZ23" s="26"/>
      <c r="MXA23" s="26"/>
      <c r="MXB23" s="26"/>
      <c r="MXC23" s="26"/>
      <c r="MXD23" s="26"/>
      <c r="MXE23" s="26"/>
      <c r="MXF23" s="26"/>
      <c r="MXG23" s="26"/>
      <c r="MXH23" s="26"/>
      <c r="MXI23" s="26"/>
      <c r="MXJ23" s="26"/>
      <c r="MXK23" s="26"/>
      <c r="MXL23" s="26"/>
      <c r="MXM23" s="26"/>
      <c r="MXN23" s="26"/>
      <c r="MXO23" s="26"/>
      <c r="MXP23" s="26"/>
      <c r="MXQ23" s="26"/>
      <c r="MXR23" s="26"/>
      <c r="MXS23" s="26"/>
      <c r="MXT23" s="26"/>
      <c r="MXU23" s="26"/>
      <c r="MXV23" s="26"/>
      <c r="MXW23" s="26"/>
      <c r="MXX23" s="26"/>
      <c r="MXY23" s="26"/>
      <c r="MXZ23" s="26"/>
      <c r="MYA23" s="26"/>
      <c r="MYB23" s="26"/>
      <c r="MYC23" s="26"/>
      <c r="MYD23" s="26"/>
      <c r="MYE23" s="26"/>
      <c r="MYF23" s="26"/>
      <c r="MYG23" s="26"/>
      <c r="MYH23" s="26"/>
      <c r="MYI23" s="26"/>
      <c r="MYJ23" s="26"/>
      <c r="MYK23" s="26"/>
      <c r="MYL23" s="26"/>
      <c r="MYM23" s="26"/>
      <c r="MYN23" s="26"/>
      <c r="MYO23" s="26"/>
      <c r="MYP23" s="26"/>
      <c r="MYQ23" s="26"/>
      <c r="MYR23" s="26"/>
      <c r="MYS23" s="26"/>
      <c r="MYT23" s="26"/>
      <c r="MYU23" s="26"/>
      <c r="MYV23" s="26"/>
      <c r="MYW23" s="26"/>
      <c r="MYX23" s="26"/>
      <c r="MYY23" s="26"/>
      <c r="MYZ23" s="26"/>
      <c r="MZA23" s="26"/>
      <c r="MZB23" s="26"/>
      <c r="MZC23" s="26"/>
      <c r="MZD23" s="26"/>
      <c r="MZE23" s="26"/>
      <c r="MZF23" s="26"/>
      <c r="MZG23" s="26"/>
      <c r="MZH23" s="26"/>
      <c r="MZI23" s="26"/>
      <c r="MZJ23" s="26"/>
      <c r="MZK23" s="26"/>
      <c r="MZL23" s="26"/>
      <c r="MZM23" s="26"/>
      <c r="MZN23" s="26"/>
      <c r="MZO23" s="26"/>
      <c r="MZP23" s="26"/>
      <c r="MZQ23" s="26"/>
      <c r="MZR23" s="26"/>
      <c r="MZS23" s="26"/>
      <c r="MZT23" s="26"/>
      <c r="MZU23" s="26"/>
      <c r="MZV23" s="26"/>
      <c r="MZW23" s="26"/>
      <c r="MZX23" s="26"/>
      <c r="MZY23" s="26"/>
      <c r="MZZ23" s="26"/>
      <c r="NAA23" s="26"/>
      <c r="NAB23" s="26"/>
      <c r="NAC23" s="26"/>
      <c r="NAD23" s="26"/>
      <c r="NAE23" s="26"/>
      <c r="NAF23" s="26"/>
      <c r="NAG23" s="26"/>
      <c r="NAH23" s="26"/>
      <c r="NAI23" s="26"/>
      <c r="NAJ23" s="26"/>
      <c r="NAK23" s="26"/>
      <c r="NAL23" s="26"/>
      <c r="NAM23" s="26"/>
      <c r="NAN23" s="26"/>
      <c r="NAO23" s="26"/>
      <c r="NAP23" s="26"/>
      <c r="NAQ23" s="26"/>
      <c r="NAR23" s="26"/>
      <c r="NAS23" s="26"/>
      <c r="NAT23" s="26"/>
      <c r="NAU23" s="26"/>
      <c r="NAV23" s="26"/>
      <c r="NAW23" s="26"/>
      <c r="NAX23" s="26"/>
      <c r="NAY23" s="26"/>
      <c r="NAZ23" s="26"/>
      <c r="NBA23" s="26"/>
      <c r="NBB23" s="26"/>
      <c r="NBC23" s="26"/>
      <c r="NBD23" s="26"/>
      <c r="NBE23" s="26"/>
      <c r="NBF23" s="26"/>
      <c r="NBG23" s="26"/>
      <c r="NBH23" s="26"/>
      <c r="NBI23" s="26"/>
      <c r="NBJ23" s="26"/>
      <c r="NBK23" s="26"/>
      <c r="NBL23" s="26"/>
      <c r="NBM23" s="26"/>
      <c r="NBN23" s="26"/>
      <c r="NBO23" s="26"/>
      <c r="NBP23" s="26"/>
      <c r="NBQ23" s="26"/>
      <c r="NBR23" s="26"/>
      <c r="NBS23" s="26"/>
      <c r="NBT23" s="26"/>
      <c r="NBU23" s="26"/>
      <c r="NBV23" s="26"/>
      <c r="NBW23" s="26"/>
      <c r="NBX23" s="26"/>
      <c r="NBY23" s="26"/>
      <c r="NBZ23" s="26"/>
      <c r="NCA23" s="26"/>
      <c r="NCB23" s="26"/>
      <c r="NCC23" s="26"/>
      <c r="NCD23" s="26"/>
      <c r="NCE23" s="26"/>
      <c r="NCF23" s="26"/>
      <c r="NCG23" s="26"/>
      <c r="NCH23" s="26"/>
      <c r="NCI23" s="26"/>
      <c r="NCJ23" s="26"/>
      <c r="NCK23" s="26"/>
      <c r="NCL23" s="26"/>
      <c r="NCM23" s="26"/>
      <c r="NCN23" s="26"/>
      <c r="NCO23" s="26"/>
      <c r="NCP23" s="26"/>
      <c r="NCQ23" s="26"/>
      <c r="NCR23" s="26"/>
      <c r="NCS23" s="26"/>
      <c r="NCT23" s="26"/>
      <c r="NCU23" s="26"/>
      <c r="NCV23" s="26"/>
      <c r="NCW23" s="26"/>
      <c r="NCX23" s="26"/>
      <c r="NCY23" s="26"/>
      <c r="NCZ23" s="26"/>
      <c r="NDA23" s="26"/>
      <c r="NDB23" s="26"/>
      <c r="NDC23" s="26"/>
      <c r="NDD23" s="26"/>
      <c r="NDE23" s="26"/>
      <c r="NDF23" s="26"/>
      <c r="NDG23" s="26"/>
      <c r="NDH23" s="26"/>
      <c r="NDI23" s="26"/>
      <c r="NDJ23" s="26"/>
      <c r="NDK23" s="26"/>
      <c r="NDL23" s="26"/>
      <c r="NDM23" s="26"/>
      <c r="NDN23" s="26"/>
      <c r="NDO23" s="26"/>
      <c r="NDP23" s="26"/>
      <c r="NDQ23" s="26"/>
      <c r="NDR23" s="26"/>
      <c r="NDS23" s="26"/>
      <c r="NDT23" s="26"/>
      <c r="NDU23" s="26"/>
      <c r="NDV23" s="26"/>
      <c r="NDW23" s="26"/>
      <c r="NDX23" s="26"/>
      <c r="NDY23" s="26"/>
      <c r="NDZ23" s="26"/>
      <c r="NEA23" s="26"/>
      <c r="NEB23" s="26"/>
      <c r="NEC23" s="26"/>
      <c r="NED23" s="26"/>
      <c r="NEE23" s="26"/>
      <c r="NEF23" s="26"/>
      <c r="NEG23" s="26"/>
      <c r="NEH23" s="26"/>
      <c r="NEI23" s="26"/>
      <c r="NEJ23" s="26"/>
      <c r="NEK23" s="26"/>
      <c r="NEL23" s="26"/>
      <c r="NEM23" s="26"/>
      <c r="NEN23" s="26"/>
      <c r="NEO23" s="26"/>
      <c r="NEP23" s="26"/>
      <c r="NEQ23" s="26"/>
      <c r="NER23" s="26"/>
      <c r="NES23" s="26"/>
      <c r="NET23" s="26"/>
      <c r="NEU23" s="26"/>
      <c r="NEV23" s="26"/>
      <c r="NEW23" s="26"/>
      <c r="NEX23" s="26"/>
      <c r="NEY23" s="26"/>
      <c r="NEZ23" s="26"/>
      <c r="NFA23" s="26"/>
      <c r="NFB23" s="26"/>
      <c r="NFC23" s="26"/>
      <c r="NFD23" s="26"/>
      <c r="NFE23" s="26"/>
      <c r="NFF23" s="26"/>
      <c r="NFG23" s="26"/>
      <c r="NFH23" s="26"/>
      <c r="NFI23" s="26"/>
      <c r="NFJ23" s="26"/>
      <c r="NFK23" s="26"/>
      <c r="NFL23" s="26"/>
      <c r="NFM23" s="26"/>
      <c r="NFN23" s="26"/>
      <c r="NFO23" s="26"/>
      <c r="NFP23" s="26"/>
      <c r="NFQ23" s="26"/>
      <c r="NFR23" s="26"/>
      <c r="NFS23" s="26"/>
      <c r="NFT23" s="26"/>
      <c r="NFU23" s="26"/>
      <c r="NFV23" s="26"/>
      <c r="NFW23" s="26"/>
      <c r="NFX23" s="26"/>
      <c r="NFY23" s="26"/>
      <c r="NFZ23" s="26"/>
      <c r="NGA23" s="26"/>
      <c r="NGB23" s="26"/>
      <c r="NGC23" s="26"/>
      <c r="NGD23" s="26"/>
      <c r="NGE23" s="26"/>
      <c r="NGF23" s="26"/>
      <c r="NGG23" s="26"/>
      <c r="NGH23" s="26"/>
      <c r="NGI23" s="26"/>
      <c r="NGJ23" s="26"/>
      <c r="NGK23" s="26"/>
      <c r="NGL23" s="26"/>
      <c r="NGM23" s="26"/>
      <c r="NGN23" s="26"/>
      <c r="NGO23" s="26"/>
      <c r="NGP23" s="26"/>
      <c r="NGQ23" s="26"/>
      <c r="NGR23" s="26"/>
      <c r="NGS23" s="26"/>
      <c r="NGT23" s="26"/>
      <c r="NGU23" s="26"/>
      <c r="NGV23" s="26"/>
      <c r="NGW23" s="26"/>
      <c r="NGX23" s="26"/>
      <c r="NGY23" s="26"/>
      <c r="NGZ23" s="26"/>
      <c r="NHA23" s="26"/>
      <c r="NHB23" s="26"/>
      <c r="NHC23" s="26"/>
      <c r="NHD23" s="26"/>
      <c r="NHE23" s="26"/>
      <c r="NHF23" s="26"/>
      <c r="NHG23" s="26"/>
      <c r="NHH23" s="26"/>
      <c r="NHI23" s="26"/>
      <c r="NHJ23" s="26"/>
      <c r="NHK23" s="26"/>
      <c r="NHL23" s="26"/>
      <c r="NHM23" s="26"/>
      <c r="NHN23" s="26"/>
      <c r="NHO23" s="26"/>
      <c r="NHP23" s="26"/>
      <c r="NHQ23" s="26"/>
      <c r="NHR23" s="26"/>
      <c r="NHS23" s="26"/>
      <c r="NHT23" s="26"/>
      <c r="NHU23" s="26"/>
      <c r="NHV23" s="26"/>
      <c r="NHW23" s="26"/>
      <c r="NHX23" s="26"/>
      <c r="NHY23" s="26"/>
      <c r="NHZ23" s="26"/>
      <c r="NIA23" s="26"/>
      <c r="NIB23" s="26"/>
      <c r="NIC23" s="26"/>
      <c r="NID23" s="26"/>
      <c r="NIE23" s="26"/>
      <c r="NIF23" s="26"/>
      <c r="NIG23" s="26"/>
      <c r="NIH23" s="26"/>
      <c r="NII23" s="26"/>
      <c r="NIJ23" s="26"/>
      <c r="NIK23" s="26"/>
      <c r="NIL23" s="26"/>
      <c r="NIM23" s="26"/>
      <c r="NIN23" s="26"/>
      <c r="NIO23" s="26"/>
      <c r="NIP23" s="26"/>
      <c r="NIQ23" s="26"/>
      <c r="NIR23" s="26"/>
      <c r="NIS23" s="26"/>
      <c r="NIT23" s="26"/>
      <c r="NIU23" s="26"/>
      <c r="NIV23" s="26"/>
      <c r="NIW23" s="26"/>
      <c r="NIX23" s="26"/>
      <c r="NIY23" s="26"/>
      <c r="NIZ23" s="26"/>
      <c r="NJA23" s="26"/>
      <c r="NJB23" s="26"/>
      <c r="NJC23" s="26"/>
      <c r="NJD23" s="26"/>
      <c r="NJE23" s="26"/>
      <c r="NJF23" s="26"/>
      <c r="NJG23" s="26"/>
      <c r="NJH23" s="26"/>
      <c r="NJI23" s="26"/>
      <c r="NJJ23" s="26"/>
      <c r="NJK23" s="26"/>
      <c r="NJL23" s="26"/>
      <c r="NJM23" s="26"/>
      <c r="NJN23" s="26"/>
      <c r="NJO23" s="26"/>
      <c r="NJP23" s="26"/>
      <c r="NJQ23" s="26"/>
      <c r="NJR23" s="26"/>
      <c r="NJS23" s="26"/>
      <c r="NJT23" s="26"/>
      <c r="NJU23" s="26"/>
      <c r="NJV23" s="26"/>
      <c r="NJW23" s="26"/>
      <c r="NJX23" s="26"/>
      <c r="NJY23" s="26"/>
      <c r="NJZ23" s="26"/>
      <c r="NKA23" s="26"/>
      <c r="NKB23" s="26"/>
      <c r="NKC23" s="26"/>
      <c r="NKD23" s="26"/>
      <c r="NKE23" s="26"/>
      <c r="NKF23" s="26"/>
      <c r="NKG23" s="26"/>
      <c r="NKH23" s="26"/>
      <c r="NKI23" s="26"/>
      <c r="NKJ23" s="26"/>
      <c r="NKK23" s="26"/>
      <c r="NKL23" s="26"/>
      <c r="NKM23" s="26"/>
      <c r="NKN23" s="26"/>
      <c r="NKO23" s="26"/>
      <c r="NKP23" s="26"/>
      <c r="NKQ23" s="26"/>
      <c r="NKR23" s="26"/>
      <c r="NKS23" s="26"/>
      <c r="NKT23" s="26"/>
      <c r="NKU23" s="26"/>
      <c r="NKV23" s="26"/>
      <c r="NKW23" s="26"/>
      <c r="NKX23" s="26"/>
      <c r="NKY23" s="26"/>
      <c r="NKZ23" s="26"/>
      <c r="NLA23" s="26"/>
      <c r="NLB23" s="26"/>
      <c r="NLC23" s="26"/>
      <c r="NLD23" s="26"/>
      <c r="NLE23" s="26"/>
      <c r="NLF23" s="26"/>
      <c r="NLG23" s="26"/>
      <c r="NLH23" s="26"/>
      <c r="NLI23" s="26"/>
      <c r="NLJ23" s="26"/>
      <c r="NLK23" s="26"/>
      <c r="NLL23" s="26"/>
      <c r="NLM23" s="26"/>
      <c r="NLN23" s="26"/>
      <c r="NLO23" s="26"/>
      <c r="NLP23" s="26"/>
      <c r="NLQ23" s="26"/>
      <c r="NLR23" s="26"/>
      <c r="NLS23" s="26"/>
      <c r="NLT23" s="26"/>
      <c r="NLU23" s="26"/>
      <c r="NLV23" s="26"/>
      <c r="NLW23" s="26"/>
      <c r="NLX23" s="26"/>
      <c r="NLY23" s="26"/>
      <c r="NLZ23" s="26"/>
      <c r="NMA23" s="26"/>
      <c r="NMB23" s="26"/>
      <c r="NMC23" s="26"/>
      <c r="NMD23" s="26"/>
      <c r="NME23" s="26"/>
      <c r="NMF23" s="26"/>
      <c r="NMG23" s="26"/>
      <c r="NMH23" s="26"/>
      <c r="NMI23" s="26"/>
      <c r="NMJ23" s="26"/>
      <c r="NMK23" s="26"/>
      <c r="NML23" s="26"/>
      <c r="NMM23" s="26"/>
      <c r="NMN23" s="26"/>
      <c r="NMO23" s="26"/>
      <c r="NMP23" s="26"/>
      <c r="NMQ23" s="26"/>
      <c r="NMR23" s="26"/>
      <c r="NMS23" s="26"/>
      <c r="NMT23" s="26"/>
      <c r="NMU23" s="26"/>
      <c r="NMV23" s="26"/>
      <c r="NMW23" s="26"/>
      <c r="NMX23" s="26"/>
      <c r="NMY23" s="26"/>
      <c r="NMZ23" s="26"/>
      <c r="NNA23" s="26"/>
      <c r="NNB23" s="26"/>
      <c r="NNC23" s="26"/>
      <c r="NND23" s="26"/>
      <c r="NNE23" s="26"/>
      <c r="NNF23" s="26"/>
      <c r="NNG23" s="26"/>
      <c r="NNH23" s="26"/>
      <c r="NNI23" s="26"/>
      <c r="NNJ23" s="26"/>
      <c r="NNK23" s="26"/>
      <c r="NNL23" s="26"/>
      <c r="NNM23" s="26"/>
      <c r="NNN23" s="26"/>
      <c r="NNO23" s="26"/>
      <c r="NNP23" s="26"/>
      <c r="NNQ23" s="26"/>
      <c r="NNR23" s="26"/>
      <c r="NNS23" s="26"/>
      <c r="NNT23" s="26"/>
      <c r="NNU23" s="26"/>
      <c r="NNV23" s="26"/>
      <c r="NNW23" s="26"/>
      <c r="NNX23" s="26"/>
      <c r="NNY23" s="26"/>
      <c r="NNZ23" s="26"/>
      <c r="NOA23" s="26"/>
      <c r="NOB23" s="26"/>
      <c r="NOC23" s="26"/>
      <c r="NOD23" s="26"/>
      <c r="NOE23" s="26"/>
      <c r="NOF23" s="26"/>
      <c r="NOG23" s="26"/>
      <c r="NOH23" s="26"/>
      <c r="NOI23" s="26"/>
      <c r="NOJ23" s="26"/>
      <c r="NOK23" s="26"/>
      <c r="NOL23" s="26"/>
      <c r="NOM23" s="26"/>
      <c r="NON23" s="26"/>
      <c r="NOO23" s="26"/>
      <c r="NOP23" s="26"/>
      <c r="NOQ23" s="26"/>
      <c r="NOR23" s="26"/>
      <c r="NOS23" s="26"/>
      <c r="NOT23" s="26"/>
      <c r="NOU23" s="26"/>
      <c r="NOV23" s="26"/>
      <c r="NOW23" s="26"/>
      <c r="NOX23" s="26"/>
      <c r="NOY23" s="26"/>
      <c r="NOZ23" s="26"/>
      <c r="NPA23" s="26"/>
      <c r="NPB23" s="26"/>
      <c r="NPC23" s="26"/>
      <c r="NPD23" s="26"/>
      <c r="NPE23" s="26"/>
      <c r="NPF23" s="26"/>
      <c r="NPG23" s="26"/>
      <c r="NPH23" s="26"/>
      <c r="NPI23" s="26"/>
      <c r="NPJ23" s="26"/>
      <c r="NPK23" s="26"/>
      <c r="NPL23" s="26"/>
      <c r="NPM23" s="26"/>
      <c r="NPN23" s="26"/>
      <c r="NPO23" s="26"/>
      <c r="NPP23" s="26"/>
      <c r="NPQ23" s="26"/>
      <c r="NPR23" s="26"/>
      <c r="NPS23" s="26"/>
      <c r="NPT23" s="26"/>
      <c r="NPU23" s="26"/>
      <c r="NPV23" s="26"/>
      <c r="NPW23" s="26"/>
      <c r="NPX23" s="26"/>
      <c r="NPY23" s="26"/>
      <c r="NPZ23" s="26"/>
      <c r="NQA23" s="26"/>
      <c r="NQB23" s="26"/>
      <c r="NQC23" s="26"/>
      <c r="NQD23" s="26"/>
      <c r="NQE23" s="26"/>
      <c r="NQF23" s="26"/>
      <c r="NQG23" s="26"/>
      <c r="NQH23" s="26"/>
      <c r="NQI23" s="26"/>
      <c r="NQJ23" s="26"/>
      <c r="NQK23" s="26"/>
      <c r="NQL23" s="26"/>
      <c r="NQM23" s="26"/>
      <c r="NQN23" s="26"/>
      <c r="NQO23" s="26"/>
      <c r="NQP23" s="26"/>
      <c r="NQQ23" s="26"/>
      <c r="NQR23" s="26"/>
      <c r="NQS23" s="26"/>
      <c r="NQT23" s="26"/>
      <c r="NQU23" s="26"/>
      <c r="NQV23" s="26"/>
      <c r="NQW23" s="26"/>
      <c r="NQX23" s="26"/>
      <c r="NQY23" s="26"/>
      <c r="NQZ23" s="26"/>
      <c r="NRA23" s="26"/>
      <c r="NRB23" s="26"/>
      <c r="NRC23" s="26"/>
      <c r="NRD23" s="26"/>
      <c r="NRE23" s="26"/>
      <c r="NRF23" s="26"/>
      <c r="NRG23" s="26"/>
      <c r="NRH23" s="26"/>
      <c r="NRI23" s="26"/>
      <c r="NRJ23" s="26"/>
      <c r="NRK23" s="26"/>
      <c r="NRL23" s="26"/>
      <c r="NRM23" s="26"/>
      <c r="NRN23" s="26"/>
      <c r="NRO23" s="26"/>
      <c r="NRP23" s="26"/>
      <c r="NRQ23" s="26"/>
      <c r="NRR23" s="26"/>
      <c r="NRS23" s="26"/>
      <c r="NRT23" s="26"/>
      <c r="NRU23" s="26"/>
      <c r="NRV23" s="26"/>
      <c r="NRW23" s="26"/>
      <c r="NRX23" s="26"/>
      <c r="NRY23" s="26"/>
      <c r="NRZ23" s="26"/>
      <c r="NSA23" s="26"/>
      <c r="NSB23" s="26"/>
      <c r="NSC23" s="26"/>
      <c r="NSD23" s="26"/>
      <c r="NSE23" s="26"/>
      <c r="NSF23" s="26"/>
      <c r="NSG23" s="26"/>
      <c r="NSH23" s="26"/>
      <c r="NSI23" s="26"/>
      <c r="NSJ23" s="26"/>
      <c r="NSK23" s="26"/>
      <c r="NSL23" s="26"/>
      <c r="NSM23" s="26"/>
      <c r="NSN23" s="26"/>
      <c r="NSO23" s="26"/>
      <c r="NSP23" s="26"/>
      <c r="NSQ23" s="26"/>
      <c r="NSR23" s="26"/>
      <c r="NSS23" s="26"/>
      <c r="NST23" s="26"/>
      <c r="NSU23" s="26"/>
      <c r="NSV23" s="26"/>
      <c r="NSW23" s="26"/>
      <c r="NSX23" s="26"/>
      <c r="NSY23" s="26"/>
      <c r="NSZ23" s="26"/>
      <c r="NTA23" s="26"/>
      <c r="NTB23" s="26"/>
      <c r="NTC23" s="26"/>
      <c r="NTD23" s="26"/>
      <c r="NTE23" s="26"/>
      <c r="NTF23" s="26"/>
      <c r="NTG23" s="26"/>
      <c r="NTH23" s="26"/>
      <c r="NTI23" s="26"/>
      <c r="NTJ23" s="26"/>
      <c r="NTK23" s="26"/>
      <c r="NTL23" s="26"/>
      <c r="NTM23" s="26"/>
      <c r="NTN23" s="26"/>
      <c r="NTO23" s="26"/>
      <c r="NTP23" s="26"/>
      <c r="NTQ23" s="26"/>
      <c r="NTR23" s="26"/>
      <c r="NTS23" s="26"/>
      <c r="NTT23" s="26"/>
      <c r="NTU23" s="26"/>
      <c r="NTV23" s="26"/>
      <c r="NTW23" s="26"/>
      <c r="NTX23" s="26"/>
      <c r="NTY23" s="26"/>
      <c r="NTZ23" s="26"/>
      <c r="NUA23" s="26"/>
      <c r="NUB23" s="26"/>
      <c r="NUC23" s="26"/>
      <c r="NUD23" s="26"/>
      <c r="NUE23" s="26"/>
      <c r="NUF23" s="26"/>
      <c r="NUG23" s="26"/>
      <c r="NUH23" s="26"/>
      <c r="NUI23" s="26"/>
      <c r="NUJ23" s="26"/>
      <c r="NUK23" s="26"/>
      <c r="NUL23" s="26"/>
      <c r="NUM23" s="26"/>
      <c r="NUN23" s="26"/>
      <c r="NUO23" s="26"/>
      <c r="NUP23" s="26"/>
      <c r="NUQ23" s="26"/>
      <c r="NUR23" s="26"/>
      <c r="NUS23" s="26"/>
      <c r="NUT23" s="26"/>
      <c r="NUU23" s="26"/>
      <c r="NUV23" s="26"/>
      <c r="NUW23" s="26"/>
      <c r="NUX23" s="26"/>
      <c r="NUY23" s="26"/>
      <c r="NUZ23" s="26"/>
      <c r="NVA23" s="26"/>
      <c r="NVB23" s="26"/>
      <c r="NVC23" s="26"/>
      <c r="NVD23" s="26"/>
      <c r="NVE23" s="26"/>
      <c r="NVF23" s="26"/>
      <c r="NVG23" s="26"/>
      <c r="NVH23" s="26"/>
      <c r="NVI23" s="26"/>
      <c r="NVJ23" s="26"/>
      <c r="NVK23" s="26"/>
      <c r="NVL23" s="26"/>
      <c r="NVM23" s="26"/>
      <c r="NVN23" s="26"/>
      <c r="NVO23" s="26"/>
      <c r="NVP23" s="26"/>
      <c r="NVQ23" s="26"/>
      <c r="NVR23" s="26"/>
      <c r="NVS23" s="26"/>
      <c r="NVT23" s="26"/>
      <c r="NVU23" s="26"/>
      <c r="NVV23" s="26"/>
      <c r="NVW23" s="26"/>
      <c r="NVX23" s="26"/>
      <c r="NVY23" s="26"/>
      <c r="NVZ23" s="26"/>
      <c r="NWA23" s="26"/>
      <c r="NWB23" s="26"/>
      <c r="NWC23" s="26"/>
      <c r="NWD23" s="26"/>
      <c r="NWE23" s="26"/>
      <c r="NWF23" s="26"/>
      <c r="NWG23" s="26"/>
      <c r="NWH23" s="26"/>
      <c r="NWI23" s="26"/>
      <c r="NWJ23" s="26"/>
      <c r="NWK23" s="26"/>
      <c r="NWL23" s="26"/>
      <c r="NWM23" s="26"/>
      <c r="NWN23" s="26"/>
      <c r="NWO23" s="26"/>
      <c r="NWP23" s="26"/>
      <c r="NWQ23" s="26"/>
      <c r="NWR23" s="26"/>
      <c r="NWS23" s="26"/>
      <c r="NWT23" s="26"/>
      <c r="NWU23" s="26"/>
      <c r="NWV23" s="26"/>
      <c r="NWW23" s="26"/>
      <c r="NWX23" s="26"/>
      <c r="NWY23" s="26"/>
      <c r="NWZ23" s="26"/>
      <c r="NXA23" s="26"/>
      <c r="NXB23" s="26"/>
      <c r="NXC23" s="26"/>
      <c r="NXD23" s="26"/>
      <c r="NXE23" s="26"/>
      <c r="NXF23" s="26"/>
      <c r="NXG23" s="26"/>
      <c r="NXH23" s="26"/>
      <c r="NXI23" s="26"/>
      <c r="NXJ23" s="26"/>
      <c r="NXK23" s="26"/>
      <c r="NXL23" s="26"/>
      <c r="NXM23" s="26"/>
      <c r="NXN23" s="26"/>
      <c r="NXO23" s="26"/>
      <c r="NXP23" s="26"/>
      <c r="NXQ23" s="26"/>
      <c r="NXR23" s="26"/>
      <c r="NXS23" s="26"/>
      <c r="NXT23" s="26"/>
      <c r="NXU23" s="26"/>
      <c r="NXV23" s="26"/>
      <c r="NXW23" s="26"/>
      <c r="NXX23" s="26"/>
      <c r="NXY23" s="26"/>
      <c r="NXZ23" s="26"/>
      <c r="NYA23" s="26"/>
      <c r="NYB23" s="26"/>
      <c r="NYC23" s="26"/>
      <c r="NYD23" s="26"/>
      <c r="NYE23" s="26"/>
      <c r="NYF23" s="26"/>
      <c r="NYG23" s="26"/>
      <c r="NYH23" s="26"/>
      <c r="NYI23" s="26"/>
      <c r="NYJ23" s="26"/>
      <c r="NYK23" s="26"/>
      <c r="NYL23" s="26"/>
      <c r="NYM23" s="26"/>
      <c r="NYN23" s="26"/>
      <c r="NYO23" s="26"/>
      <c r="NYP23" s="26"/>
      <c r="NYQ23" s="26"/>
      <c r="NYR23" s="26"/>
      <c r="NYS23" s="26"/>
      <c r="NYT23" s="26"/>
      <c r="NYU23" s="26"/>
      <c r="NYV23" s="26"/>
      <c r="NYW23" s="26"/>
      <c r="NYX23" s="26"/>
      <c r="NYY23" s="26"/>
      <c r="NYZ23" s="26"/>
      <c r="NZA23" s="26"/>
      <c r="NZB23" s="26"/>
      <c r="NZC23" s="26"/>
      <c r="NZD23" s="26"/>
      <c r="NZE23" s="26"/>
      <c r="NZF23" s="26"/>
      <c r="NZG23" s="26"/>
      <c r="NZH23" s="26"/>
      <c r="NZI23" s="26"/>
      <c r="NZJ23" s="26"/>
      <c r="NZK23" s="26"/>
      <c r="NZL23" s="26"/>
      <c r="NZM23" s="26"/>
      <c r="NZN23" s="26"/>
      <c r="NZO23" s="26"/>
      <c r="NZP23" s="26"/>
      <c r="NZQ23" s="26"/>
      <c r="NZR23" s="26"/>
      <c r="NZS23" s="26"/>
      <c r="NZT23" s="26"/>
      <c r="NZU23" s="26"/>
      <c r="NZV23" s="26"/>
      <c r="NZW23" s="26"/>
      <c r="NZX23" s="26"/>
      <c r="NZY23" s="26"/>
      <c r="NZZ23" s="26"/>
      <c r="OAA23" s="26"/>
      <c r="OAB23" s="26"/>
      <c r="OAC23" s="26"/>
      <c r="OAD23" s="26"/>
      <c r="OAE23" s="26"/>
      <c r="OAF23" s="26"/>
      <c r="OAG23" s="26"/>
      <c r="OAH23" s="26"/>
      <c r="OAI23" s="26"/>
      <c r="OAJ23" s="26"/>
      <c r="OAK23" s="26"/>
      <c r="OAL23" s="26"/>
      <c r="OAM23" s="26"/>
      <c r="OAN23" s="26"/>
      <c r="OAO23" s="26"/>
      <c r="OAP23" s="26"/>
      <c r="OAQ23" s="26"/>
      <c r="OAR23" s="26"/>
      <c r="OAS23" s="26"/>
      <c r="OAT23" s="26"/>
      <c r="OAU23" s="26"/>
      <c r="OAV23" s="26"/>
      <c r="OAW23" s="26"/>
      <c r="OAX23" s="26"/>
      <c r="OAY23" s="26"/>
      <c r="OAZ23" s="26"/>
      <c r="OBA23" s="26"/>
      <c r="OBB23" s="26"/>
      <c r="OBC23" s="26"/>
      <c r="OBD23" s="26"/>
      <c r="OBE23" s="26"/>
      <c r="OBF23" s="26"/>
      <c r="OBG23" s="26"/>
      <c r="OBH23" s="26"/>
      <c r="OBI23" s="26"/>
      <c r="OBJ23" s="26"/>
      <c r="OBK23" s="26"/>
      <c r="OBL23" s="26"/>
      <c r="OBM23" s="26"/>
      <c r="OBN23" s="26"/>
      <c r="OBO23" s="26"/>
      <c r="OBP23" s="26"/>
      <c r="OBQ23" s="26"/>
      <c r="OBR23" s="26"/>
      <c r="OBS23" s="26"/>
      <c r="OBT23" s="26"/>
      <c r="OBU23" s="26"/>
      <c r="OBV23" s="26"/>
      <c r="OBW23" s="26"/>
      <c r="OBX23" s="26"/>
      <c r="OBY23" s="26"/>
      <c r="OBZ23" s="26"/>
      <c r="OCA23" s="26"/>
      <c r="OCB23" s="26"/>
      <c r="OCC23" s="26"/>
      <c r="OCD23" s="26"/>
      <c r="OCE23" s="26"/>
      <c r="OCF23" s="26"/>
      <c r="OCG23" s="26"/>
      <c r="OCH23" s="26"/>
      <c r="OCI23" s="26"/>
      <c r="OCJ23" s="26"/>
      <c r="OCK23" s="26"/>
      <c r="OCL23" s="26"/>
      <c r="OCM23" s="26"/>
      <c r="OCN23" s="26"/>
      <c r="OCO23" s="26"/>
      <c r="OCP23" s="26"/>
      <c r="OCQ23" s="26"/>
      <c r="OCR23" s="26"/>
      <c r="OCS23" s="26"/>
      <c r="OCT23" s="26"/>
      <c r="OCU23" s="26"/>
      <c r="OCV23" s="26"/>
      <c r="OCW23" s="26"/>
      <c r="OCX23" s="26"/>
      <c r="OCY23" s="26"/>
      <c r="OCZ23" s="26"/>
      <c r="ODA23" s="26"/>
      <c r="ODB23" s="26"/>
      <c r="ODC23" s="26"/>
      <c r="ODD23" s="26"/>
      <c r="ODE23" s="26"/>
      <c r="ODF23" s="26"/>
      <c r="ODG23" s="26"/>
      <c r="ODH23" s="26"/>
      <c r="ODI23" s="26"/>
      <c r="ODJ23" s="26"/>
      <c r="ODK23" s="26"/>
      <c r="ODL23" s="26"/>
      <c r="ODM23" s="26"/>
      <c r="ODN23" s="26"/>
      <c r="ODO23" s="26"/>
      <c r="ODP23" s="26"/>
      <c r="ODQ23" s="26"/>
      <c r="ODR23" s="26"/>
      <c r="ODS23" s="26"/>
      <c r="ODT23" s="26"/>
      <c r="ODU23" s="26"/>
      <c r="ODV23" s="26"/>
      <c r="ODW23" s="26"/>
      <c r="ODX23" s="26"/>
      <c r="ODY23" s="26"/>
      <c r="ODZ23" s="26"/>
      <c r="OEA23" s="26"/>
      <c r="OEB23" s="26"/>
      <c r="OEC23" s="26"/>
      <c r="OED23" s="26"/>
      <c r="OEE23" s="26"/>
      <c r="OEF23" s="26"/>
      <c r="OEG23" s="26"/>
      <c r="OEH23" s="26"/>
      <c r="OEI23" s="26"/>
      <c r="OEJ23" s="26"/>
      <c r="OEK23" s="26"/>
      <c r="OEL23" s="26"/>
      <c r="OEM23" s="26"/>
      <c r="OEN23" s="26"/>
      <c r="OEO23" s="26"/>
      <c r="OEP23" s="26"/>
      <c r="OEQ23" s="26"/>
      <c r="OER23" s="26"/>
      <c r="OES23" s="26"/>
      <c r="OET23" s="26"/>
      <c r="OEU23" s="26"/>
      <c r="OEV23" s="26"/>
      <c r="OEW23" s="26"/>
      <c r="OEX23" s="26"/>
      <c r="OEY23" s="26"/>
      <c r="OEZ23" s="26"/>
      <c r="OFA23" s="26"/>
      <c r="OFB23" s="26"/>
      <c r="OFC23" s="26"/>
      <c r="OFD23" s="26"/>
      <c r="OFE23" s="26"/>
      <c r="OFF23" s="26"/>
      <c r="OFG23" s="26"/>
      <c r="OFH23" s="26"/>
      <c r="OFI23" s="26"/>
      <c r="OFJ23" s="26"/>
      <c r="OFK23" s="26"/>
      <c r="OFL23" s="26"/>
      <c r="OFM23" s="26"/>
      <c r="OFN23" s="26"/>
      <c r="OFO23" s="26"/>
      <c r="OFP23" s="26"/>
      <c r="OFQ23" s="26"/>
      <c r="OFR23" s="26"/>
      <c r="OFS23" s="26"/>
      <c r="OFT23" s="26"/>
      <c r="OFU23" s="26"/>
      <c r="OFV23" s="26"/>
      <c r="OFW23" s="26"/>
      <c r="OFX23" s="26"/>
      <c r="OFY23" s="26"/>
      <c r="OFZ23" s="26"/>
      <c r="OGA23" s="26"/>
      <c r="OGB23" s="26"/>
      <c r="OGC23" s="26"/>
      <c r="OGD23" s="26"/>
      <c r="OGE23" s="26"/>
      <c r="OGF23" s="26"/>
      <c r="OGG23" s="26"/>
      <c r="OGH23" s="26"/>
      <c r="OGI23" s="26"/>
      <c r="OGJ23" s="26"/>
      <c r="OGK23" s="26"/>
      <c r="OGL23" s="26"/>
      <c r="OGM23" s="26"/>
      <c r="OGN23" s="26"/>
      <c r="OGO23" s="26"/>
      <c r="OGP23" s="26"/>
      <c r="OGQ23" s="26"/>
      <c r="OGR23" s="26"/>
      <c r="OGS23" s="26"/>
      <c r="OGT23" s="26"/>
      <c r="OGU23" s="26"/>
      <c r="OGV23" s="26"/>
      <c r="OGW23" s="26"/>
      <c r="OGX23" s="26"/>
      <c r="OGY23" s="26"/>
      <c r="OGZ23" s="26"/>
      <c r="OHA23" s="26"/>
      <c r="OHB23" s="26"/>
      <c r="OHC23" s="26"/>
      <c r="OHD23" s="26"/>
      <c r="OHE23" s="26"/>
      <c r="OHF23" s="26"/>
      <c r="OHG23" s="26"/>
      <c r="OHH23" s="26"/>
      <c r="OHI23" s="26"/>
      <c r="OHJ23" s="26"/>
      <c r="OHK23" s="26"/>
      <c r="OHL23" s="26"/>
      <c r="OHM23" s="26"/>
      <c r="OHN23" s="26"/>
      <c r="OHO23" s="26"/>
      <c r="OHP23" s="26"/>
      <c r="OHQ23" s="26"/>
      <c r="OHR23" s="26"/>
      <c r="OHS23" s="26"/>
      <c r="OHT23" s="26"/>
      <c r="OHU23" s="26"/>
      <c r="OHV23" s="26"/>
      <c r="OHW23" s="26"/>
      <c r="OHX23" s="26"/>
      <c r="OHY23" s="26"/>
      <c r="OHZ23" s="26"/>
      <c r="OIA23" s="26"/>
      <c r="OIB23" s="26"/>
      <c r="OIC23" s="26"/>
      <c r="OID23" s="26"/>
      <c r="OIE23" s="26"/>
      <c r="OIF23" s="26"/>
      <c r="OIG23" s="26"/>
      <c r="OIH23" s="26"/>
      <c r="OII23" s="26"/>
      <c r="OIJ23" s="26"/>
      <c r="OIK23" s="26"/>
      <c r="OIL23" s="26"/>
      <c r="OIM23" s="26"/>
      <c r="OIN23" s="26"/>
      <c r="OIO23" s="26"/>
      <c r="OIP23" s="26"/>
      <c r="OIQ23" s="26"/>
      <c r="OIR23" s="26"/>
      <c r="OIS23" s="26"/>
      <c r="OIT23" s="26"/>
      <c r="OIU23" s="26"/>
      <c r="OIV23" s="26"/>
      <c r="OIW23" s="26"/>
      <c r="OIX23" s="26"/>
      <c r="OIY23" s="26"/>
      <c r="OIZ23" s="26"/>
      <c r="OJA23" s="26"/>
      <c r="OJB23" s="26"/>
      <c r="OJC23" s="26"/>
      <c r="OJD23" s="26"/>
      <c r="OJE23" s="26"/>
      <c r="OJF23" s="26"/>
      <c r="OJG23" s="26"/>
      <c r="OJH23" s="26"/>
      <c r="OJI23" s="26"/>
      <c r="OJJ23" s="26"/>
      <c r="OJK23" s="26"/>
      <c r="OJL23" s="26"/>
      <c r="OJM23" s="26"/>
      <c r="OJN23" s="26"/>
      <c r="OJO23" s="26"/>
      <c r="OJP23" s="26"/>
      <c r="OJQ23" s="26"/>
      <c r="OJR23" s="26"/>
      <c r="OJS23" s="26"/>
      <c r="OJT23" s="26"/>
      <c r="OJU23" s="26"/>
      <c r="OJV23" s="26"/>
      <c r="OJW23" s="26"/>
      <c r="OJX23" s="26"/>
      <c r="OJY23" s="26"/>
      <c r="OJZ23" s="26"/>
      <c r="OKA23" s="26"/>
      <c r="OKB23" s="26"/>
      <c r="OKC23" s="26"/>
      <c r="OKD23" s="26"/>
      <c r="OKE23" s="26"/>
      <c r="OKF23" s="26"/>
      <c r="OKG23" s="26"/>
      <c r="OKH23" s="26"/>
      <c r="OKI23" s="26"/>
      <c r="OKJ23" s="26"/>
      <c r="OKK23" s="26"/>
      <c r="OKL23" s="26"/>
      <c r="OKM23" s="26"/>
      <c r="OKN23" s="26"/>
      <c r="OKO23" s="26"/>
      <c r="OKP23" s="26"/>
      <c r="OKQ23" s="26"/>
      <c r="OKR23" s="26"/>
      <c r="OKS23" s="26"/>
      <c r="OKT23" s="26"/>
      <c r="OKU23" s="26"/>
      <c r="OKV23" s="26"/>
      <c r="OKW23" s="26"/>
      <c r="OKX23" s="26"/>
      <c r="OKY23" s="26"/>
      <c r="OKZ23" s="26"/>
      <c r="OLA23" s="26"/>
      <c r="OLB23" s="26"/>
      <c r="OLC23" s="26"/>
      <c r="OLD23" s="26"/>
      <c r="OLE23" s="26"/>
      <c r="OLF23" s="26"/>
      <c r="OLG23" s="26"/>
      <c r="OLH23" s="26"/>
      <c r="OLI23" s="26"/>
      <c r="OLJ23" s="26"/>
      <c r="OLK23" s="26"/>
      <c r="OLL23" s="26"/>
      <c r="OLM23" s="26"/>
      <c r="OLN23" s="26"/>
      <c r="OLO23" s="26"/>
      <c r="OLP23" s="26"/>
      <c r="OLQ23" s="26"/>
      <c r="OLR23" s="26"/>
      <c r="OLS23" s="26"/>
      <c r="OLT23" s="26"/>
      <c r="OLU23" s="26"/>
      <c r="OLV23" s="26"/>
      <c r="OLW23" s="26"/>
      <c r="OLX23" s="26"/>
      <c r="OLY23" s="26"/>
      <c r="OLZ23" s="26"/>
      <c r="OMA23" s="26"/>
      <c r="OMB23" s="26"/>
      <c r="OMC23" s="26"/>
      <c r="OMD23" s="26"/>
      <c r="OME23" s="26"/>
      <c r="OMF23" s="26"/>
      <c r="OMG23" s="26"/>
      <c r="OMH23" s="26"/>
      <c r="OMI23" s="26"/>
      <c r="OMJ23" s="26"/>
      <c r="OMK23" s="26"/>
      <c r="OML23" s="26"/>
      <c r="OMM23" s="26"/>
      <c r="OMN23" s="26"/>
      <c r="OMO23" s="26"/>
      <c r="OMP23" s="26"/>
      <c r="OMQ23" s="26"/>
      <c r="OMR23" s="26"/>
      <c r="OMS23" s="26"/>
      <c r="OMT23" s="26"/>
      <c r="OMU23" s="26"/>
      <c r="OMV23" s="26"/>
      <c r="OMW23" s="26"/>
      <c r="OMX23" s="26"/>
      <c r="OMY23" s="26"/>
      <c r="OMZ23" s="26"/>
      <c r="ONA23" s="26"/>
      <c r="ONB23" s="26"/>
      <c r="ONC23" s="26"/>
      <c r="OND23" s="26"/>
      <c r="ONE23" s="26"/>
      <c r="ONF23" s="26"/>
      <c r="ONG23" s="26"/>
      <c r="ONH23" s="26"/>
      <c r="ONI23" s="26"/>
      <c r="ONJ23" s="26"/>
      <c r="ONK23" s="26"/>
      <c r="ONL23" s="26"/>
      <c r="ONM23" s="26"/>
      <c r="ONN23" s="26"/>
      <c r="ONO23" s="26"/>
      <c r="ONP23" s="26"/>
      <c r="ONQ23" s="26"/>
      <c r="ONR23" s="26"/>
      <c r="ONS23" s="26"/>
      <c r="ONT23" s="26"/>
      <c r="ONU23" s="26"/>
      <c r="ONV23" s="26"/>
      <c r="ONW23" s="26"/>
      <c r="ONX23" s="26"/>
      <c r="ONY23" s="26"/>
      <c r="ONZ23" s="26"/>
      <c r="OOA23" s="26"/>
      <c r="OOB23" s="26"/>
      <c r="OOC23" s="26"/>
      <c r="OOD23" s="26"/>
      <c r="OOE23" s="26"/>
      <c r="OOF23" s="26"/>
      <c r="OOG23" s="26"/>
      <c r="OOH23" s="26"/>
      <c r="OOI23" s="26"/>
      <c r="OOJ23" s="26"/>
      <c r="OOK23" s="26"/>
      <c r="OOL23" s="26"/>
      <c r="OOM23" s="26"/>
      <c r="OON23" s="26"/>
      <c r="OOO23" s="26"/>
      <c r="OOP23" s="26"/>
      <c r="OOQ23" s="26"/>
      <c r="OOR23" s="26"/>
      <c r="OOS23" s="26"/>
      <c r="OOT23" s="26"/>
      <c r="OOU23" s="26"/>
      <c r="OOV23" s="26"/>
      <c r="OOW23" s="26"/>
      <c r="OOX23" s="26"/>
      <c r="OOY23" s="26"/>
      <c r="OOZ23" s="26"/>
      <c r="OPA23" s="26"/>
      <c r="OPB23" s="26"/>
      <c r="OPC23" s="26"/>
      <c r="OPD23" s="26"/>
      <c r="OPE23" s="26"/>
      <c r="OPF23" s="26"/>
      <c r="OPG23" s="26"/>
      <c r="OPH23" s="26"/>
      <c r="OPI23" s="26"/>
      <c r="OPJ23" s="26"/>
      <c r="OPK23" s="26"/>
      <c r="OPL23" s="26"/>
      <c r="OPM23" s="26"/>
      <c r="OPN23" s="26"/>
      <c r="OPO23" s="26"/>
      <c r="OPP23" s="26"/>
      <c r="OPQ23" s="26"/>
      <c r="OPR23" s="26"/>
      <c r="OPS23" s="26"/>
      <c r="OPT23" s="26"/>
      <c r="OPU23" s="26"/>
      <c r="OPV23" s="26"/>
      <c r="OPW23" s="26"/>
      <c r="OPX23" s="26"/>
      <c r="OPY23" s="26"/>
      <c r="OPZ23" s="26"/>
      <c r="OQA23" s="26"/>
      <c r="OQB23" s="26"/>
      <c r="OQC23" s="26"/>
      <c r="OQD23" s="26"/>
      <c r="OQE23" s="26"/>
      <c r="OQF23" s="26"/>
      <c r="OQG23" s="26"/>
      <c r="OQH23" s="26"/>
      <c r="OQI23" s="26"/>
      <c r="OQJ23" s="26"/>
      <c r="OQK23" s="26"/>
      <c r="OQL23" s="26"/>
      <c r="OQM23" s="26"/>
      <c r="OQN23" s="26"/>
      <c r="OQO23" s="26"/>
      <c r="OQP23" s="26"/>
      <c r="OQQ23" s="26"/>
      <c r="OQR23" s="26"/>
      <c r="OQS23" s="26"/>
      <c r="OQT23" s="26"/>
      <c r="OQU23" s="26"/>
      <c r="OQV23" s="26"/>
      <c r="OQW23" s="26"/>
      <c r="OQX23" s="26"/>
      <c r="OQY23" s="26"/>
      <c r="OQZ23" s="26"/>
      <c r="ORA23" s="26"/>
      <c r="ORB23" s="26"/>
      <c r="ORC23" s="26"/>
      <c r="ORD23" s="26"/>
      <c r="ORE23" s="26"/>
      <c r="ORF23" s="26"/>
      <c r="ORG23" s="26"/>
      <c r="ORH23" s="26"/>
      <c r="ORI23" s="26"/>
      <c r="ORJ23" s="26"/>
      <c r="ORK23" s="26"/>
      <c r="ORL23" s="26"/>
      <c r="ORM23" s="26"/>
      <c r="ORN23" s="26"/>
      <c r="ORO23" s="26"/>
      <c r="ORP23" s="26"/>
      <c r="ORQ23" s="26"/>
      <c r="ORR23" s="26"/>
      <c r="ORS23" s="26"/>
      <c r="ORT23" s="26"/>
      <c r="ORU23" s="26"/>
      <c r="ORV23" s="26"/>
      <c r="ORW23" s="26"/>
      <c r="ORX23" s="26"/>
      <c r="ORY23" s="26"/>
      <c r="ORZ23" s="26"/>
      <c r="OSA23" s="26"/>
      <c r="OSB23" s="26"/>
      <c r="OSC23" s="26"/>
      <c r="OSD23" s="26"/>
      <c r="OSE23" s="26"/>
      <c r="OSF23" s="26"/>
      <c r="OSG23" s="26"/>
      <c r="OSH23" s="26"/>
      <c r="OSI23" s="26"/>
      <c r="OSJ23" s="26"/>
      <c r="OSK23" s="26"/>
      <c r="OSL23" s="26"/>
      <c r="OSM23" s="26"/>
      <c r="OSN23" s="26"/>
      <c r="OSO23" s="26"/>
      <c r="OSP23" s="26"/>
      <c r="OSQ23" s="26"/>
      <c r="OSR23" s="26"/>
      <c r="OSS23" s="26"/>
      <c r="OST23" s="26"/>
      <c r="OSU23" s="26"/>
      <c r="OSV23" s="26"/>
      <c r="OSW23" s="26"/>
      <c r="OSX23" s="26"/>
      <c r="OSY23" s="26"/>
      <c r="OSZ23" s="26"/>
      <c r="OTA23" s="26"/>
      <c r="OTB23" s="26"/>
      <c r="OTC23" s="26"/>
      <c r="OTD23" s="26"/>
      <c r="OTE23" s="26"/>
      <c r="OTF23" s="26"/>
      <c r="OTG23" s="26"/>
      <c r="OTH23" s="26"/>
      <c r="OTI23" s="26"/>
      <c r="OTJ23" s="26"/>
      <c r="OTK23" s="26"/>
      <c r="OTL23" s="26"/>
      <c r="OTM23" s="26"/>
      <c r="OTN23" s="26"/>
      <c r="OTO23" s="26"/>
      <c r="OTP23" s="26"/>
      <c r="OTQ23" s="26"/>
      <c r="OTR23" s="26"/>
      <c r="OTS23" s="26"/>
      <c r="OTT23" s="26"/>
      <c r="OTU23" s="26"/>
      <c r="OTV23" s="26"/>
      <c r="OTW23" s="26"/>
      <c r="OTX23" s="26"/>
      <c r="OTY23" s="26"/>
      <c r="OTZ23" s="26"/>
      <c r="OUA23" s="26"/>
      <c r="OUB23" s="26"/>
      <c r="OUC23" s="26"/>
      <c r="OUD23" s="26"/>
      <c r="OUE23" s="26"/>
      <c r="OUF23" s="26"/>
      <c r="OUG23" s="26"/>
      <c r="OUH23" s="26"/>
      <c r="OUI23" s="26"/>
      <c r="OUJ23" s="26"/>
      <c r="OUK23" s="26"/>
      <c r="OUL23" s="26"/>
      <c r="OUM23" s="26"/>
      <c r="OUN23" s="26"/>
      <c r="OUO23" s="26"/>
      <c r="OUP23" s="26"/>
      <c r="OUQ23" s="26"/>
      <c r="OUR23" s="26"/>
      <c r="OUS23" s="26"/>
      <c r="OUT23" s="26"/>
      <c r="OUU23" s="26"/>
      <c r="OUV23" s="26"/>
      <c r="OUW23" s="26"/>
      <c r="OUX23" s="26"/>
      <c r="OUY23" s="26"/>
      <c r="OUZ23" s="26"/>
      <c r="OVA23" s="26"/>
      <c r="OVB23" s="26"/>
      <c r="OVC23" s="26"/>
      <c r="OVD23" s="26"/>
      <c r="OVE23" s="26"/>
      <c r="OVF23" s="26"/>
      <c r="OVG23" s="26"/>
      <c r="OVH23" s="26"/>
      <c r="OVI23" s="26"/>
      <c r="OVJ23" s="26"/>
      <c r="OVK23" s="26"/>
      <c r="OVL23" s="26"/>
      <c r="OVM23" s="26"/>
      <c r="OVN23" s="26"/>
      <c r="OVO23" s="26"/>
      <c r="OVP23" s="26"/>
      <c r="OVQ23" s="26"/>
      <c r="OVR23" s="26"/>
      <c r="OVS23" s="26"/>
      <c r="OVT23" s="26"/>
      <c r="OVU23" s="26"/>
      <c r="OVV23" s="26"/>
      <c r="OVW23" s="26"/>
      <c r="OVX23" s="26"/>
      <c r="OVY23" s="26"/>
      <c r="OVZ23" s="26"/>
      <c r="OWA23" s="26"/>
      <c r="OWB23" s="26"/>
      <c r="OWC23" s="26"/>
      <c r="OWD23" s="26"/>
      <c r="OWE23" s="26"/>
      <c r="OWF23" s="26"/>
      <c r="OWG23" s="26"/>
      <c r="OWH23" s="26"/>
      <c r="OWI23" s="26"/>
      <c r="OWJ23" s="26"/>
      <c r="OWK23" s="26"/>
      <c r="OWL23" s="26"/>
      <c r="OWM23" s="26"/>
      <c r="OWN23" s="26"/>
      <c r="OWO23" s="26"/>
      <c r="OWP23" s="26"/>
      <c r="OWQ23" s="26"/>
      <c r="OWR23" s="26"/>
      <c r="OWS23" s="26"/>
      <c r="OWT23" s="26"/>
      <c r="OWU23" s="26"/>
      <c r="OWV23" s="26"/>
      <c r="OWW23" s="26"/>
      <c r="OWX23" s="26"/>
      <c r="OWY23" s="26"/>
      <c r="OWZ23" s="26"/>
      <c r="OXA23" s="26"/>
      <c r="OXB23" s="26"/>
      <c r="OXC23" s="26"/>
      <c r="OXD23" s="26"/>
      <c r="OXE23" s="26"/>
      <c r="OXF23" s="26"/>
      <c r="OXG23" s="26"/>
      <c r="OXH23" s="26"/>
      <c r="OXI23" s="26"/>
      <c r="OXJ23" s="26"/>
      <c r="OXK23" s="26"/>
      <c r="OXL23" s="26"/>
      <c r="OXM23" s="26"/>
      <c r="OXN23" s="26"/>
      <c r="OXO23" s="26"/>
      <c r="OXP23" s="26"/>
      <c r="OXQ23" s="26"/>
      <c r="OXR23" s="26"/>
      <c r="OXS23" s="26"/>
      <c r="OXT23" s="26"/>
      <c r="OXU23" s="26"/>
      <c r="OXV23" s="26"/>
      <c r="OXW23" s="26"/>
      <c r="OXX23" s="26"/>
      <c r="OXY23" s="26"/>
      <c r="OXZ23" s="26"/>
      <c r="OYA23" s="26"/>
      <c r="OYB23" s="26"/>
      <c r="OYC23" s="26"/>
      <c r="OYD23" s="26"/>
      <c r="OYE23" s="26"/>
      <c r="OYF23" s="26"/>
      <c r="OYG23" s="26"/>
      <c r="OYH23" s="26"/>
      <c r="OYI23" s="26"/>
      <c r="OYJ23" s="26"/>
      <c r="OYK23" s="26"/>
      <c r="OYL23" s="26"/>
      <c r="OYM23" s="26"/>
      <c r="OYN23" s="26"/>
      <c r="OYO23" s="26"/>
      <c r="OYP23" s="26"/>
      <c r="OYQ23" s="26"/>
      <c r="OYR23" s="26"/>
      <c r="OYS23" s="26"/>
      <c r="OYT23" s="26"/>
      <c r="OYU23" s="26"/>
      <c r="OYV23" s="26"/>
      <c r="OYW23" s="26"/>
      <c r="OYX23" s="26"/>
      <c r="OYY23" s="26"/>
      <c r="OYZ23" s="26"/>
      <c r="OZA23" s="26"/>
      <c r="OZB23" s="26"/>
      <c r="OZC23" s="26"/>
      <c r="OZD23" s="26"/>
      <c r="OZE23" s="26"/>
      <c r="OZF23" s="26"/>
      <c r="OZG23" s="26"/>
      <c r="OZH23" s="26"/>
      <c r="OZI23" s="26"/>
      <c r="OZJ23" s="26"/>
      <c r="OZK23" s="26"/>
      <c r="OZL23" s="26"/>
      <c r="OZM23" s="26"/>
      <c r="OZN23" s="26"/>
      <c r="OZO23" s="26"/>
      <c r="OZP23" s="26"/>
      <c r="OZQ23" s="26"/>
      <c r="OZR23" s="26"/>
      <c r="OZS23" s="26"/>
      <c r="OZT23" s="26"/>
      <c r="OZU23" s="26"/>
      <c r="OZV23" s="26"/>
      <c r="OZW23" s="26"/>
      <c r="OZX23" s="26"/>
      <c r="OZY23" s="26"/>
      <c r="OZZ23" s="26"/>
      <c r="PAA23" s="26"/>
      <c r="PAB23" s="26"/>
      <c r="PAC23" s="26"/>
      <c r="PAD23" s="26"/>
      <c r="PAE23" s="26"/>
      <c r="PAF23" s="26"/>
      <c r="PAG23" s="26"/>
      <c r="PAH23" s="26"/>
      <c r="PAI23" s="26"/>
      <c r="PAJ23" s="26"/>
      <c r="PAK23" s="26"/>
      <c r="PAL23" s="26"/>
      <c r="PAM23" s="26"/>
      <c r="PAN23" s="26"/>
      <c r="PAO23" s="26"/>
      <c r="PAP23" s="26"/>
      <c r="PAQ23" s="26"/>
      <c r="PAR23" s="26"/>
      <c r="PAS23" s="26"/>
      <c r="PAT23" s="26"/>
      <c r="PAU23" s="26"/>
      <c r="PAV23" s="26"/>
      <c r="PAW23" s="26"/>
      <c r="PAX23" s="26"/>
      <c r="PAY23" s="26"/>
      <c r="PAZ23" s="26"/>
      <c r="PBA23" s="26"/>
      <c r="PBB23" s="26"/>
      <c r="PBC23" s="26"/>
      <c r="PBD23" s="26"/>
      <c r="PBE23" s="26"/>
      <c r="PBF23" s="26"/>
      <c r="PBG23" s="26"/>
      <c r="PBH23" s="26"/>
      <c r="PBI23" s="26"/>
      <c r="PBJ23" s="26"/>
      <c r="PBK23" s="26"/>
      <c r="PBL23" s="26"/>
      <c r="PBM23" s="26"/>
      <c r="PBN23" s="26"/>
      <c r="PBO23" s="26"/>
      <c r="PBP23" s="26"/>
      <c r="PBQ23" s="26"/>
      <c r="PBR23" s="26"/>
      <c r="PBS23" s="26"/>
      <c r="PBT23" s="26"/>
      <c r="PBU23" s="26"/>
      <c r="PBV23" s="26"/>
      <c r="PBW23" s="26"/>
      <c r="PBX23" s="26"/>
      <c r="PBY23" s="26"/>
      <c r="PBZ23" s="26"/>
      <c r="PCA23" s="26"/>
      <c r="PCB23" s="26"/>
      <c r="PCC23" s="26"/>
      <c r="PCD23" s="26"/>
      <c r="PCE23" s="26"/>
      <c r="PCF23" s="26"/>
      <c r="PCG23" s="26"/>
      <c r="PCH23" s="26"/>
      <c r="PCI23" s="26"/>
      <c r="PCJ23" s="26"/>
      <c r="PCK23" s="26"/>
      <c r="PCL23" s="26"/>
      <c r="PCM23" s="26"/>
      <c r="PCN23" s="26"/>
      <c r="PCO23" s="26"/>
      <c r="PCP23" s="26"/>
      <c r="PCQ23" s="26"/>
      <c r="PCR23" s="26"/>
      <c r="PCS23" s="26"/>
      <c r="PCT23" s="26"/>
      <c r="PCU23" s="26"/>
      <c r="PCV23" s="26"/>
      <c r="PCW23" s="26"/>
      <c r="PCX23" s="26"/>
      <c r="PCY23" s="26"/>
      <c r="PCZ23" s="26"/>
      <c r="PDA23" s="26"/>
      <c r="PDB23" s="26"/>
      <c r="PDC23" s="26"/>
      <c r="PDD23" s="26"/>
      <c r="PDE23" s="26"/>
      <c r="PDF23" s="26"/>
      <c r="PDG23" s="26"/>
      <c r="PDH23" s="26"/>
      <c r="PDI23" s="26"/>
      <c r="PDJ23" s="26"/>
      <c r="PDK23" s="26"/>
      <c r="PDL23" s="26"/>
      <c r="PDM23" s="26"/>
      <c r="PDN23" s="26"/>
      <c r="PDO23" s="26"/>
      <c r="PDP23" s="26"/>
      <c r="PDQ23" s="26"/>
      <c r="PDR23" s="26"/>
      <c r="PDS23" s="26"/>
      <c r="PDT23" s="26"/>
      <c r="PDU23" s="26"/>
      <c r="PDV23" s="26"/>
      <c r="PDW23" s="26"/>
      <c r="PDX23" s="26"/>
      <c r="PDY23" s="26"/>
      <c r="PDZ23" s="26"/>
      <c r="PEA23" s="26"/>
      <c r="PEB23" s="26"/>
      <c r="PEC23" s="26"/>
      <c r="PED23" s="26"/>
      <c r="PEE23" s="26"/>
      <c r="PEF23" s="26"/>
      <c r="PEG23" s="26"/>
      <c r="PEH23" s="26"/>
      <c r="PEI23" s="26"/>
      <c r="PEJ23" s="26"/>
      <c r="PEK23" s="26"/>
      <c r="PEL23" s="26"/>
      <c r="PEM23" s="26"/>
      <c r="PEN23" s="26"/>
      <c r="PEO23" s="26"/>
      <c r="PEP23" s="26"/>
      <c r="PEQ23" s="26"/>
      <c r="PER23" s="26"/>
      <c r="PES23" s="26"/>
      <c r="PET23" s="26"/>
      <c r="PEU23" s="26"/>
      <c r="PEV23" s="26"/>
      <c r="PEW23" s="26"/>
      <c r="PEX23" s="26"/>
      <c r="PEY23" s="26"/>
      <c r="PEZ23" s="26"/>
      <c r="PFA23" s="26"/>
      <c r="PFB23" s="26"/>
      <c r="PFC23" s="26"/>
      <c r="PFD23" s="26"/>
      <c r="PFE23" s="26"/>
      <c r="PFF23" s="26"/>
      <c r="PFG23" s="26"/>
      <c r="PFH23" s="26"/>
      <c r="PFI23" s="26"/>
      <c r="PFJ23" s="26"/>
      <c r="PFK23" s="26"/>
      <c r="PFL23" s="26"/>
      <c r="PFM23" s="26"/>
      <c r="PFN23" s="26"/>
      <c r="PFO23" s="26"/>
      <c r="PFP23" s="26"/>
      <c r="PFQ23" s="26"/>
      <c r="PFR23" s="26"/>
      <c r="PFS23" s="26"/>
      <c r="PFT23" s="26"/>
      <c r="PFU23" s="26"/>
      <c r="PFV23" s="26"/>
      <c r="PFW23" s="26"/>
      <c r="PFX23" s="26"/>
      <c r="PFY23" s="26"/>
      <c r="PFZ23" s="26"/>
      <c r="PGA23" s="26"/>
      <c r="PGB23" s="26"/>
      <c r="PGC23" s="26"/>
      <c r="PGD23" s="26"/>
      <c r="PGE23" s="26"/>
      <c r="PGF23" s="26"/>
      <c r="PGG23" s="26"/>
      <c r="PGH23" s="26"/>
      <c r="PGI23" s="26"/>
      <c r="PGJ23" s="26"/>
      <c r="PGK23" s="26"/>
      <c r="PGL23" s="26"/>
      <c r="PGM23" s="26"/>
      <c r="PGN23" s="26"/>
      <c r="PGO23" s="26"/>
      <c r="PGP23" s="26"/>
      <c r="PGQ23" s="26"/>
      <c r="PGR23" s="26"/>
      <c r="PGS23" s="26"/>
      <c r="PGT23" s="26"/>
      <c r="PGU23" s="26"/>
      <c r="PGV23" s="26"/>
      <c r="PGW23" s="26"/>
      <c r="PGX23" s="26"/>
      <c r="PGY23" s="26"/>
      <c r="PGZ23" s="26"/>
      <c r="PHA23" s="26"/>
      <c r="PHB23" s="26"/>
      <c r="PHC23" s="26"/>
      <c r="PHD23" s="26"/>
      <c r="PHE23" s="26"/>
      <c r="PHF23" s="26"/>
      <c r="PHG23" s="26"/>
      <c r="PHH23" s="26"/>
      <c r="PHI23" s="26"/>
      <c r="PHJ23" s="26"/>
      <c r="PHK23" s="26"/>
      <c r="PHL23" s="26"/>
      <c r="PHM23" s="26"/>
      <c r="PHN23" s="26"/>
      <c r="PHO23" s="26"/>
      <c r="PHP23" s="26"/>
      <c r="PHQ23" s="26"/>
      <c r="PHR23" s="26"/>
      <c r="PHS23" s="26"/>
      <c r="PHT23" s="26"/>
      <c r="PHU23" s="26"/>
      <c r="PHV23" s="26"/>
      <c r="PHW23" s="26"/>
      <c r="PHX23" s="26"/>
      <c r="PHY23" s="26"/>
      <c r="PHZ23" s="26"/>
      <c r="PIA23" s="26"/>
      <c r="PIB23" s="26"/>
      <c r="PIC23" s="26"/>
      <c r="PID23" s="26"/>
      <c r="PIE23" s="26"/>
      <c r="PIF23" s="26"/>
      <c r="PIG23" s="26"/>
      <c r="PIH23" s="26"/>
      <c r="PII23" s="26"/>
      <c r="PIJ23" s="26"/>
      <c r="PIK23" s="26"/>
      <c r="PIL23" s="26"/>
      <c r="PIM23" s="26"/>
      <c r="PIN23" s="26"/>
      <c r="PIO23" s="26"/>
      <c r="PIP23" s="26"/>
      <c r="PIQ23" s="26"/>
      <c r="PIR23" s="26"/>
      <c r="PIS23" s="26"/>
      <c r="PIT23" s="26"/>
      <c r="PIU23" s="26"/>
      <c r="PIV23" s="26"/>
      <c r="PIW23" s="26"/>
      <c r="PIX23" s="26"/>
      <c r="PIY23" s="26"/>
      <c r="PIZ23" s="26"/>
      <c r="PJA23" s="26"/>
      <c r="PJB23" s="26"/>
      <c r="PJC23" s="26"/>
      <c r="PJD23" s="26"/>
      <c r="PJE23" s="26"/>
      <c r="PJF23" s="26"/>
      <c r="PJG23" s="26"/>
      <c r="PJH23" s="26"/>
      <c r="PJI23" s="26"/>
      <c r="PJJ23" s="26"/>
      <c r="PJK23" s="26"/>
      <c r="PJL23" s="26"/>
      <c r="PJM23" s="26"/>
      <c r="PJN23" s="26"/>
      <c r="PJO23" s="26"/>
      <c r="PJP23" s="26"/>
      <c r="PJQ23" s="26"/>
      <c r="PJR23" s="26"/>
      <c r="PJS23" s="26"/>
      <c r="PJT23" s="26"/>
      <c r="PJU23" s="26"/>
      <c r="PJV23" s="26"/>
      <c r="PJW23" s="26"/>
      <c r="PJX23" s="26"/>
      <c r="PJY23" s="26"/>
      <c r="PJZ23" s="26"/>
      <c r="PKA23" s="26"/>
      <c r="PKB23" s="26"/>
      <c r="PKC23" s="26"/>
      <c r="PKD23" s="26"/>
      <c r="PKE23" s="26"/>
      <c r="PKF23" s="26"/>
      <c r="PKG23" s="26"/>
      <c r="PKH23" s="26"/>
      <c r="PKI23" s="26"/>
      <c r="PKJ23" s="26"/>
      <c r="PKK23" s="26"/>
      <c r="PKL23" s="26"/>
      <c r="PKM23" s="26"/>
      <c r="PKN23" s="26"/>
      <c r="PKO23" s="26"/>
      <c r="PKP23" s="26"/>
      <c r="PKQ23" s="26"/>
      <c r="PKR23" s="26"/>
      <c r="PKS23" s="26"/>
      <c r="PKT23" s="26"/>
      <c r="PKU23" s="26"/>
      <c r="PKV23" s="26"/>
      <c r="PKW23" s="26"/>
      <c r="PKX23" s="26"/>
      <c r="PKY23" s="26"/>
      <c r="PKZ23" s="26"/>
      <c r="PLA23" s="26"/>
      <c r="PLB23" s="26"/>
      <c r="PLC23" s="26"/>
      <c r="PLD23" s="26"/>
      <c r="PLE23" s="26"/>
      <c r="PLF23" s="26"/>
      <c r="PLG23" s="26"/>
      <c r="PLH23" s="26"/>
      <c r="PLI23" s="26"/>
      <c r="PLJ23" s="26"/>
      <c r="PLK23" s="26"/>
      <c r="PLL23" s="26"/>
      <c r="PLM23" s="26"/>
      <c r="PLN23" s="26"/>
      <c r="PLO23" s="26"/>
      <c r="PLP23" s="26"/>
      <c r="PLQ23" s="26"/>
      <c r="PLR23" s="26"/>
      <c r="PLS23" s="26"/>
      <c r="PLT23" s="26"/>
      <c r="PLU23" s="26"/>
      <c r="PLV23" s="26"/>
      <c r="PLW23" s="26"/>
      <c r="PLX23" s="26"/>
      <c r="PLY23" s="26"/>
      <c r="PLZ23" s="26"/>
      <c r="PMA23" s="26"/>
      <c r="PMB23" s="26"/>
      <c r="PMC23" s="26"/>
      <c r="PMD23" s="26"/>
      <c r="PME23" s="26"/>
      <c r="PMF23" s="26"/>
      <c r="PMG23" s="26"/>
      <c r="PMH23" s="26"/>
      <c r="PMI23" s="26"/>
      <c r="PMJ23" s="26"/>
      <c r="PMK23" s="26"/>
      <c r="PML23" s="26"/>
      <c r="PMM23" s="26"/>
      <c r="PMN23" s="26"/>
      <c r="PMO23" s="26"/>
      <c r="PMP23" s="26"/>
      <c r="PMQ23" s="26"/>
      <c r="PMR23" s="26"/>
      <c r="PMS23" s="26"/>
      <c r="PMT23" s="26"/>
      <c r="PMU23" s="26"/>
      <c r="PMV23" s="26"/>
      <c r="PMW23" s="26"/>
      <c r="PMX23" s="26"/>
      <c r="PMY23" s="26"/>
      <c r="PMZ23" s="26"/>
      <c r="PNA23" s="26"/>
      <c r="PNB23" s="26"/>
      <c r="PNC23" s="26"/>
      <c r="PND23" s="26"/>
      <c r="PNE23" s="26"/>
      <c r="PNF23" s="26"/>
      <c r="PNG23" s="26"/>
      <c r="PNH23" s="26"/>
      <c r="PNI23" s="26"/>
      <c r="PNJ23" s="26"/>
      <c r="PNK23" s="26"/>
      <c r="PNL23" s="26"/>
      <c r="PNM23" s="26"/>
      <c r="PNN23" s="26"/>
      <c r="PNO23" s="26"/>
      <c r="PNP23" s="26"/>
      <c r="PNQ23" s="26"/>
      <c r="PNR23" s="26"/>
      <c r="PNS23" s="26"/>
      <c r="PNT23" s="26"/>
      <c r="PNU23" s="26"/>
      <c r="PNV23" s="26"/>
      <c r="PNW23" s="26"/>
      <c r="PNX23" s="26"/>
      <c r="PNY23" s="26"/>
      <c r="PNZ23" s="26"/>
      <c r="POA23" s="26"/>
      <c r="POB23" s="26"/>
      <c r="POC23" s="26"/>
      <c r="POD23" s="26"/>
      <c r="POE23" s="26"/>
      <c r="POF23" s="26"/>
      <c r="POG23" s="26"/>
      <c r="POH23" s="26"/>
      <c r="POI23" s="26"/>
      <c r="POJ23" s="26"/>
      <c r="POK23" s="26"/>
      <c r="POL23" s="26"/>
      <c r="POM23" s="26"/>
      <c r="PON23" s="26"/>
      <c r="POO23" s="26"/>
      <c r="POP23" s="26"/>
      <c r="POQ23" s="26"/>
      <c r="POR23" s="26"/>
      <c r="POS23" s="26"/>
      <c r="POT23" s="26"/>
      <c r="POU23" s="26"/>
      <c r="POV23" s="26"/>
      <c r="POW23" s="26"/>
      <c r="POX23" s="26"/>
      <c r="POY23" s="26"/>
      <c r="POZ23" s="26"/>
      <c r="PPA23" s="26"/>
      <c r="PPB23" s="26"/>
      <c r="PPC23" s="26"/>
      <c r="PPD23" s="26"/>
      <c r="PPE23" s="26"/>
      <c r="PPF23" s="26"/>
      <c r="PPG23" s="26"/>
      <c r="PPH23" s="26"/>
      <c r="PPI23" s="26"/>
      <c r="PPJ23" s="26"/>
      <c r="PPK23" s="26"/>
      <c r="PPL23" s="26"/>
      <c r="PPM23" s="26"/>
      <c r="PPN23" s="26"/>
      <c r="PPO23" s="26"/>
      <c r="PPP23" s="26"/>
      <c r="PPQ23" s="26"/>
      <c r="PPR23" s="26"/>
      <c r="PPS23" s="26"/>
      <c r="PPT23" s="26"/>
      <c r="PPU23" s="26"/>
      <c r="PPV23" s="26"/>
      <c r="PPW23" s="26"/>
      <c r="PPX23" s="26"/>
      <c r="PPY23" s="26"/>
      <c r="PPZ23" s="26"/>
      <c r="PQA23" s="26"/>
      <c r="PQB23" s="26"/>
      <c r="PQC23" s="26"/>
      <c r="PQD23" s="26"/>
      <c r="PQE23" s="26"/>
      <c r="PQF23" s="26"/>
      <c r="PQG23" s="26"/>
      <c r="PQH23" s="26"/>
      <c r="PQI23" s="26"/>
      <c r="PQJ23" s="26"/>
      <c r="PQK23" s="26"/>
      <c r="PQL23" s="26"/>
      <c r="PQM23" s="26"/>
      <c r="PQN23" s="26"/>
      <c r="PQO23" s="26"/>
      <c r="PQP23" s="26"/>
      <c r="PQQ23" s="26"/>
      <c r="PQR23" s="26"/>
      <c r="PQS23" s="26"/>
      <c r="PQT23" s="26"/>
      <c r="PQU23" s="26"/>
      <c r="PQV23" s="26"/>
      <c r="PQW23" s="26"/>
      <c r="PQX23" s="26"/>
      <c r="PQY23" s="26"/>
      <c r="PQZ23" s="26"/>
      <c r="PRA23" s="26"/>
      <c r="PRB23" s="26"/>
      <c r="PRC23" s="26"/>
      <c r="PRD23" s="26"/>
      <c r="PRE23" s="26"/>
      <c r="PRF23" s="26"/>
      <c r="PRG23" s="26"/>
      <c r="PRH23" s="26"/>
      <c r="PRI23" s="26"/>
      <c r="PRJ23" s="26"/>
      <c r="PRK23" s="26"/>
      <c r="PRL23" s="26"/>
      <c r="PRM23" s="26"/>
      <c r="PRN23" s="26"/>
      <c r="PRO23" s="26"/>
      <c r="PRP23" s="26"/>
      <c r="PRQ23" s="26"/>
      <c r="PRR23" s="26"/>
      <c r="PRS23" s="26"/>
      <c r="PRT23" s="26"/>
      <c r="PRU23" s="26"/>
      <c r="PRV23" s="26"/>
      <c r="PRW23" s="26"/>
      <c r="PRX23" s="26"/>
      <c r="PRY23" s="26"/>
      <c r="PRZ23" s="26"/>
      <c r="PSA23" s="26"/>
      <c r="PSB23" s="26"/>
      <c r="PSC23" s="26"/>
      <c r="PSD23" s="26"/>
      <c r="PSE23" s="26"/>
      <c r="PSF23" s="26"/>
      <c r="PSG23" s="26"/>
      <c r="PSH23" s="26"/>
      <c r="PSI23" s="26"/>
      <c r="PSJ23" s="26"/>
      <c r="PSK23" s="26"/>
      <c r="PSL23" s="26"/>
      <c r="PSM23" s="26"/>
      <c r="PSN23" s="26"/>
      <c r="PSO23" s="26"/>
      <c r="PSP23" s="26"/>
      <c r="PSQ23" s="26"/>
      <c r="PSR23" s="26"/>
      <c r="PSS23" s="26"/>
      <c r="PST23" s="26"/>
      <c r="PSU23" s="26"/>
      <c r="PSV23" s="26"/>
      <c r="PSW23" s="26"/>
      <c r="PSX23" s="26"/>
      <c r="PSY23" s="26"/>
      <c r="PSZ23" s="26"/>
      <c r="PTA23" s="26"/>
      <c r="PTB23" s="26"/>
      <c r="PTC23" s="26"/>
      <c r="PTD23" s="26"/>
      <c r="PTE23" s="26"/>
      <c r="PTF23" s="26"/>
      <c r="PTG23" s="26"/>
      <c r="PTH23" s="26"/>
      <c r="PTI23" s="26"/>
      <c r="PTJ23" s="26"/>
      <c r="PTK23" s="26"/>
      <c r="PTL23" s="26"/>
      <c r="PTM23" s="26"/>
      <c r="PTN23" s="26"/>
      <c r="PTO23" s="26"/>
      <c r="PTP23" s="26"/>
      <c r="PTQ23" s="26"/>
      <c r="PTR23" s="26"/>
      <c r="PTS23" s="26"/>
      <c r="PTT23" s="26"/>
      <c r="PTU23" s="26"/>
      <c r="PTV23" s="26"/>
      <c r="PTW23" s="26"/>
      <c r="PTX23" s="26"/>
      <c r="PTY23" s="26"/>
      <c r="PTZ23" s="26"/>
      <c r="PUA23" s="26"/>
      <c r="PUB23" s="26"/>
      <c r="PUC23" s="26"/>
      <c r="PUD23" s="26"/>
      <c r="PUE23" s="26"/>
      <c r="PUF23" s="26"/>
      <c r="PUG23" s="26"/>
      <c r="PUH23" s="26"/>
      <c r="PUI23" s="26"/>
      <c r="PUJ23" s="26"/>
      <c r="PUK23" s="26"/>
      <c r="PUL23" s="26"/>
      <c r="PUM23" s="26"/>
      <c r="PUN23" s="26"/>
      <c r="PUO23" s="26"/>
      <c r="PUP23" s="26"/>
      <c r="PUQ23" s="26"/>
      <c r="PUR23" s="26"/>
      <c r="PUS23" s="26"/>
      <c r="PUT23" s="26"/>
      <c r="PUU23" s="26"/>
      <c r="PUV23" s="26"/>
      <c r="PUW23" s="26"/>
      <c r="PUX23" s="26"/>
      <c r="PUY23" s="26"/>
      <c r="PUZ23" s="26"/>
      <c r="PVA23" s="26"/>
      <c r="PVB23" s="26"/>
      <c r="PVC23" s="26"/>
      <c r="PVD23" s="26"/>
      <c r="PVE23" s="26"/>
      <c r="PVF23" s="26"/>
      <c r="PVG23" s="26"/>
      <c r="PVH23" s="26"/>
      <c r="PVI23" s="26"/>
      <c r="PVJ23" s="26"/>
      <c r="PVK23" s="26"/>
      <c r="PVL23" s="26"/>
      <c r="PVM23" s="26"/>
      <c r="PVN23" s="26"/>
      <c r="PVO23" s="26"/>
      <c r="PVP23" s="26"/>
      <c r="PVQ23" s="26"/>
      <c r="PVR23" s="26"/>
      <c r="PVS23" s="26"/>
      <c r="PVT23" s="26"/>
      <c r="PVU23" s="26"/>
      <c r="PVV23" s="26"/>
      <c r="PVW23" s="26"/>
      <c r="PVX23" s="26"/>
      <c r="PVY23" s="26"/>
      <c r="PVZ23" s="26"/>
      <c r="PWA23" s="26"/>
      <c r="PWB23" s="26"/>
      <c r="PWC23" s="26"/>
      <c r="PWD23" s="26"/>
      <c r="PWE23" s="26"/>
      <c r="PWF23" s="26"/>
      <c r="PWG23" s="26"/>
      <c r="PWH23" s="26"/>
      <c r="PWI23" s="26"/>
      <c r="PWJ23" s="26"/>
      <c r="PWK23" s="26"/>
      <c r="PWL23" s="26"/>
      <c r="PWM23" s="26"/>
      <c r="PWN23" s="26"/>
      <c r="PWO23" s="26"/>
      <c r="PWP23" s="26"/>
      <c r="PWQ23" s="26"/>
      <c r="PWR23" s="26"/>
      <c r="PWS23" s="26"/>
      <c r="PWT23" s="26"/>
      <c r="PWU23" s="26"/>
      <c r="PWV23" s="26"/>
      <c r="PWW23" s="26"/>
      <c r="PWX23" s="26"/>
      <c r="PWY23" s="26"/>
      <c r="PWZ23" s="26"/>
      <c r="PXA23" s="26"/>
      <c r="PXB23" s="26"/>
      <c r="PXC23" s="26"/>
      <c r="PXD23" s="26"/>
      <c r="PXE23" s="26"/>
      <c r="PXF23" s="26"/>
      <c r="PXG23" s="26"/>
      <c r="PXH23" s="26"/>
      <c r="PXI23" s="26"/>
      <c r="PXJ23" s="26"/>
      <c r="PXK23" s="26"/>
      <c r="PXL23" s="26"/>
      <c r="PXM23" s="26"/>
      <c r="PXN23" s="26"/>
      <c r="PXO23" s="26"/>
      <c r="PXP23" s="26"/>
      <c r="PXQ23" s="26"/>
      <c r="PXR23" s="26"/>
      <c r="PXS23" s="26"/>
      <c r="PXT23" s="26"/>
      <c r="PXU23" s="26"/>
      <c r="PXV23" s="26"/>
      <c r="PXW23" s="26"/>
      <c r="PXX23" s="26"/>
      <c r="PXY23" s="26"/>
      <c r="PXZ23" s="26"/>
      <c r="PYA23" s="26"/>
      <c r="PYB23" s="26"/>
      <c r="PYC23" s="26"/>
      <c r="PYD23" s="26"/>
      <c r="PYE23" s="26"/>
      <c r="PYF23" s="26"/>
      <c r="PYG23" s="26"/>
      <c r="PYH23" s="26"/>
      <c r="PYI23" s="26"/>
      <c r="PYJ23" s="26"/>
      <c r="PYK23" s="26"/>
      <c r="PYL23" s="26"/>
      <c r="PYM23" s="26"/>
      <c r="PYN23" s="26"/>
      <c r="PYO23" s="26"/>
      <c r="PYP23" s="26"/>
      <c r="PYQ23" s="26"/>
      <c r="PYR23" s="26"/>
      <c r="PYS23" s="26"/>
      <c r="PYT23" s="26"/>
      <c r="PYU23" s="26"/>
      <c r="PYV23" s="26"/>
      <c r="PYW23" s="26"/>
      <c r="PYX23" s="26"/>
      <c r="PYY23" s="26"/>
      <c r="PYZ23" s="26"/>
      <c r="PZA23" s="26"/>
      <c r="PZB23" s="26"/>
      <c r="PZC23" s="26"/>
      <c r="PZD23" s="26"/>
      <c r="PZE23" s="26"/>
      <c r="PZF23" s="26"/>
      <c r="PZG23" s="26"/>
      <c r="PZH23" s="26"/>
      <c r="PZI23" s="26"/>
      <c r="PZJ23" s="26"/>
      <c r="PZK23" s="26"/>
      <c r="PZL23" s="26"/>
      <c r="PZM23" s="26"/>
      <c r="PZN23" s="26"/>
      <c r="PZO23" s="26"/>
      <c r="PZP23" s="26"/>
      <c r="PZQ23" s="26"/>
      <c r="PZR23" s="26"/>
      <c r="PZS23" s="26"/>
      <c r="PZT23" s="26"/>
      <c r="PZU23" s="26"/>
      <c r="PZV23" s="26"/>
      <c r="PZW23" s="26"/>
      <c r="PZX23" s="26"/>
      <c r="PZY23" s="26"/>
      <c r="PZZ23" s="26"/>
      <c r="QAA23" s="26"/>
      <c r="QAB23" s="26"/>
      <c r="QAC23" s="26"/>
      <c r="QAD23" s="26"/>
      <c r="QAE23" s="26"/>
      <c r="QAF23" s="26"/>
      <c r="QAG23" s="26"/>
      <c r="QAH23" s="26"/>
      <c r="QAI23" s="26"/>
      <c r="QAJ23" s="26"/>
      <c r="QAK23" s="26"/>
      <c r="QAL23" s="26"/>
      <c r="QAM23" s="26"/>
      <c r="QAN23" s="26"/>
      <c r="QAO23" s="26"/>
      <c r="QAP23" s="26"/>
      <c r="QAQ23" s="26"/>
      <c r="QAR23" s="26"/>
      <c r="QAS23" s="26"/>
      <c r="QAT23" s="26"/>
      <c r="QAU23" s="26"/>
      <c r="QAV23" s="26"/>
      <c r="QAW23" s="26"/>
      <c r="QAX23" s="26"/>
      <c r="QAY23" s="26"/>
      <c r="QAZ23" s="26"/>
      <c r="QBA23" s="26"/>
      <c r="QBB23" s="26"/>
      <c r="QBC23" s="26"/>
      <c r="QBD23" s="26"/>
      <c r="QBE23" s="26"/>
      <c r="QBF23" s="26"/>
      <c r="QBG23" s="26"/>
      <c r="QBH23" s="26"/>
      <c r="QBI23" s="26"/>
      <c r="QBJ23" s="26"/>
      <c r="QBK23" s="26"/>
      <c r="QBL23" s="26"/>
      <c r="QBM23" s="26"/>
      <c r="QBN23" s="26"/>
      <c r="QBO23" s="26"/>
      <c r="QBP23" s="26"/>
      <c r="QBQ23" s="26"/>
      <c r="QBR23" s="26"/>
      <c r="QBS23" s="26"/>
      <c r="QBT23" s="26"/>
      <c r="QBU23" s="26"/>
      <c r="QBV23" s="26"/>
      <c r="QBW23" s="26"/>
      <c r="QBX23" s="26"/>
      <c r="QBY23" s="26"/>
      <c r="QBZ23" s="26"/>
      <c r="QCA23" s="26"/>
      <c r="QCB23" s="26"/>
      <c r="QCC23" s="26"/>
      <c r="QCD23" s="26"/>
      <c r="QCE23" s="26"/>
      <c r="QCF23" s="26"/>
      <c r="QCG23" s="26"/>
      <c r="QCH23" s="26"/>
      <c r="QCI23" s="26"/>
      <c r="QCJ23" s="26"/>
      <c r="QCK23" s="26"/>
      <c r="QCL23" s="26"/>
      <c r="QCM23" s="26"/>
      <c r="QCN23" s="26"/>
      <c r="QCO23" s="26"/>
      <c r="QCP23" s="26"/>
      <c r="QCQ23" s="26"/>
      <c r="QCR23" s="26"/>
      <c r="QCS23" s="26"/>
      <c r="QCT23" s="26"/>
      <c r="QCU23" s="26"/>
      <c r="QCV23" s="26"/>
      <c r="QCW23" s="26"/>
      <c r="QCX23" s="26"/>
      <c r="QCY23" s="26"/>
      <c r="QCZ23" s="26"/>
      <c r="QDA23" s="26"/>
      <c r="QDB23" s="26"/>
      <c r="QDC23" s="26"/>
      <c r="QDD23" s="26"/>
      <c r="QDE23" s="26"/>
      <c r="QDF23" s="26"/>
      <c r="QDG23" s="26"/>
      <c r="QDH23" s="26"/>
      <c r="QDI23" s="26"/>
      <c r="QDJ23" s="26"/>
      <c r="QDK23" s="26"/>
      <c r="QDL23" s="26"/>
      <c r="QDM23" s="26"/>
      <c r="QDN23" s="26"/>
      <c r="QDO23" s="26"/>
      <c r="QDP23" s="26"/>
      <c r="QDQ23" s="26"/>
      <c r="QDR23" s="26"/>
      <c r="QDS23" s="26"/>
      <c r="QDT23" s="26"/>
      <c r="QDU23" s="26"/>
      <c r="QDV23" s="26"/>
      <c r="QDW23" s="26"/>
      <c r="QDX23" s="26"/>
      <c r="QDY23" s="26"/>
      <c r="QDZ23" s="26"/>
      <c r="QEA23" s="26"/>
      <c r="QEB23" s="26"/>
      <c r="QEC23" s="26"/>
      <c r="QED23" s="26"/>
      <c r="QEE23" s="26"/>
      <c r="QEF23" s="26"/>
      <c r="QEG23" s="26"/>
      <c r="QEH23" s="26"/>
      <c r="QEI23" s="26"/>
      <c r="QEJ23" s="26"/>
      <c r="QEK23" s="26"/>
      <c r="QEL23" s="26"/>
      <c r="QEM23" s="26"/>
      <c r="QEN23" s="26"/>
      <c r="QEO23" s="26"/>
      <c r="QEP23" s="26"/>
      <c r="QEQ23" s="26"/>
      <c r="QER23" s="26"/>
      <c r="QES23" s="26"/>
      <c r="QET23" s="26"/>
      <c r="QEU23" s="26"/>
      <c r="QEV23" s="26"/>
      <c r="QEW23" s="26"/>
      <c r="QEX23" s="26"/>
      <c r="QEY23" s="26"/>
      <c r="QEZ23" s="26"/>
      <c r="QFA23" s="26"/>
      <c r="QFB23" s="26"/>
      <c r="QFC23" s="26"/>
      <c r="QFD23" s="26"/>
      <c r="QFE23" s="26"/>
      <c r="QFF23" s="26"/>
      <c r="QFG23" s="26"/>
      <c r="QFH23" s="26"/>
      <c r="QFI23" s="26"/>
      <c r="QFJ23" s="26"/>
      <c r="QFK23" s="26"/>
      <c r="QFL23" s="26"/>
      <c r="QFM23" s="26"/>
      <c r="QFN23" s="26"/>
      <c r="QFO23" s="26"/>
      <c r="QFP23" s="26"/>
      <c r="QFQ23" s="26"/>
      <c r="QFR23" s="26"/>
      <c r="QFS23" s="26"/>
      <c r="QFT23" s="26"/>
      <c r="QFU23" s="26"/>
      <c r="QFV23" s="26"/>
      <c r="QFW23" s="26"/>
      <c r="QFX23" s="26"/>
      <c r="QFY23" s="26"/>
      <c r="QFZ23" s="26"/>
      <c r="QGA23" s="26"/>
      <c r="QGB23" s="26"/>
      <c r="QGC23" s="26"/>
      <c r="QGD23" s="26"/>
      <c r="QGE23" s="26"/>
      <c r="QGF23" s="26"/>
      <c r="QGG23" s="26"/>
      <c r="QGH23" s="26"/>
      <c r="QGI23" s="26"/>
      <c r="QGJ23" s="26"/>
      <c r="QGK23" s="26"/>
      <c r="QGL23" s="26"/>
      <c r="QGM23" s="26"/>
      <c r="QGN23" s="26"/>
      <c r="QGO23" s="26"/>
      <c r="QGP23" s="26"/>
      <c r="QGQ23" s="26"/>
      <c r="QGR23" s="26"/>
      <c r="QGS23" s="26"/>
      <c r="QGT23" s="26"/>
      <c r="QGU23" s="26"/>
      <c r="QGV23" s="26"/>
      <c r="QGW23" s="26"/>
      <c r="QGX23" s="26"/>
      <c r="QGY23" s="26"/>
      <c r="QGZ23" s="26"/>
      <c r="QHA23" s="26"/>
      <c r="QHB23" s="26"/>
      <c r="QHC23" s="26"/>
      <c r="QHD23" s="26"/>
      <c r="QHE23" s="26"/>
      <c r="QHF23" s="26"/>
      <c r="QHG23" s="26"/>
      <c r="QHH23" s="26"/>
      <c r="QHI23" s="26"/>
      <c r="QHJ23" s="26"/>
      <c r="QHK23" s="26"/>
      <c r="QHL23" s="26"/>
      <c r="QHM23" s="26"/>
      <c r="QHN23" s="26"/>
      <c r="QHO23" s="26"/>
      <c r="QHP23" s="26"/>
      <c r="QHQ23" s="26"/>
      <c r="QHR23" s="26"/>
      <c r="QHS23" s="26"/>
      <c r="QHT23" s="26"/>
      <c r="QHU23" s="26"/>
      <c r="QHV23" s="26"/>
      <c r="QHW23" s="26"/>
      <c r="QHX23" s="26"/>
      <c r="QHY23" s="26"/>
      <c r="QHZ23" s="26"/>
      <c r="QIA23" s="26"/>
      <c r="QIB23" s="26"/>
      <c r="QIC23" s="26"/>
      <c r="QID23" s="26"/>
      <c r="QIE23" s="26"/>
      <c r="QIF23" s="26"/>
      <c r="QIG23" s="26"/>
      <c r="QIH23" s="26"/>
      <c r="QII23" s="26"/>
      <c r="QIJ23" s="26"/>
      <c r="QIK23" s="26"/>
      <c r="QIL23" s="26"/>
      <c r="QIM23" s="26"/>
      <c r="QIN23" s="26"/>
      <c r="QIO23" s="26"/>
      <c r="QIP23" s="26"/>
      <c r="QIQ23" s="26"/>
      <c r="QIR23" s="26"/>
      <c r="QIS23" s="26"/>
      <c r="QIT23" s="26"/>
      <c r="QIU23" s="26"/>
      <c r="QIV23" s="26"/>
      <c r="QIW23" s="26"/>
      <c r="QIX23" s="26"/>
      <c r="QIY23" s="26"/>
      <c r="QIZ23" s="26"/>
      <c r="QJA23" s="26"/>
      <c r="QJB23" s="26"/>
      <c r="QJC23" s="26"/>
      <c r="QJD23" s="26"/>
      <c r="QJE23" s="26"/>
      <c r="QJF23" s="26"/>
      <c r="QJG23" s="26"/>
      <c r="QJH23" s="26"/>
      <c r="QJI23" s="26"/>
      <c r="QJJ23" s="26"/>
      <c r="QJK23" s="26"/>
      <c r="QJL23" s="26"/>
      <c r="QJM23" s="26"/>
      <c r="QJN23" s="26"/>
      <c r="QJO23" s="26"/>
      <c r="QJP23" s="26"/>
      <c r="QJQ23" s="26"/>
      <c r="QJR23" s="26"/>
      <c r="QJS23" s="26"/>
      <c r="QJT23" s="26"/>
      <c r="QJU23" s="26"/>
      <c r="QJV23" s="26"/>
      <c r="QJW23" s="26"/>
      <c r="QJX23" s="26"/>
      <c r="QJY23" s="26"/>
      <c r="QJZ23" s="26"/>
      <c r="QKA23" s="26"/>
      <c r="QKB23" s="26"/>
      <c r="QKC23" s="26"/>
      <c r="QKD23" s="26"/>
      <c r="QKE23" s="26"/>
      <c r="QKF23" s="26"/>
      <c r="QKG23" s="26"/>
      <c r="QKH23" s="26"/>
      <c r="QKI23" s="26"/>
      <c r="QKJ23" s="26"/>
      <c r="QKK23" s="26"/>
      <c r="QKL23" s="26"/>
      <c r="QKM23" s="26"/>
      <c r="QKN23" s="26"/>
      <c r="QKO23" s="26"/>
      <c r="QKP23" s="26"/>
      <c r="QKQ23" s="26"/>
      <c r="QKR23" s="26"/>
      <c r="QKS23" s="26"/>
      <c r="QKT23" s="26"/>
      <c r="QKU23" s="26"/>
      <c r="QKV23" s="26"/>
      <c r="QKW23" s="26"/>
      <c r="QKX23" s="26"/>
      <c r="QKY23" s="26"/>
      <c r="QKZ23" s="26"/>
      <c r="QLA23" s="26"/>
      <c r="QLB23" s="26"/>
      <c r="QLC23" s="26"/>
      <c r="QLD23" s="26"/>
      <c r="QLE23" s="26"/>
      <c r="QLF23" s="26"/>
      <c r="QLG23" s="26"/>
      <c r="QLH23" s="26"/>
      <c r="QLI23" s="26"/>
      <c r="QLJ23" s="26"/>
      <c r="QLK23" s="26"/>
      <c r="QLL23" s="26"/>
      <c r="QLM23" s="26"/>
      <c r="QLN23" s="26"/>
      <c r="QLO23" s="26"/>
      <c r="QLP23" s="26"/>
      <c r="QLQ23" s="26"/>
      <c r="QLR23" s="26"/>
      <c r="QLS23" s="26"/>
      <c r="QLT23" s="26"/>
      <c r="QLU23" s="26"/>
      <c r="QLV23" s="26"/>
      <c r="QLW23" s="26"/>
      <c r="QLX23" s="26"/>
      <c r="QLY23" s="26"/>
      <c r="QLZ23" s="26"/>
      <c r="QMA23" s="26"/>
      <c r="QMB23" s="26"/>
      <c r="QMC23" s="26"/>
      <c r="QMD23" s="26"/>
      <c r="QME23" s="26"/>
      <c r="QMF23" s="26"/>
      <c r="QMG23" s="26"/>
      <c r="QMH23" s="26"/>
      <c r="QMI23" s="26"/>
      <c r="QMJ23" s="26"/>
      <c r="QMK23" s="26"/>
      <c r="QML23" s="26"/>
      <c r="QMM23" s="26"/>
      <c r="QMN23" s="26"/>
      <c r="QMO23" s="26"/>
      <c r="QMP23" s="26"/>
      <c r="QMQ23" s="26"/>
      <c r="QMR23" s="26"/>
      <c r="QMS23" s="26"/>
      <c r="QMT23" s="26"/>
      <c r="QMU23" s="26"/>
      <c r="QMV23" s="26"/>
      <c r="QMW23" s="26"/>
      <c r="QMX23" s="26"/>
      <c r="QMY23" s="26"/>
      <c r="QMZ23" s="26"/>
      <c r="QNA23" s="26"/>
      <c r="QNB23" s="26"/>
      <c r="QNC23" s="26"/>
      <c r="QND23" s="26"/>
      <c r="QNE23" s="26"/>
      <c r="QNF23" s="26"/>
      <c r="QNG23" s="26"/>
      <c r="QNH23" s="26"/>
      <c r="QNI23" s="26"/>
      <c r="QNJ23" s="26"/>
      <c r="QNK23" s="26"/>
      <c r="QNL23" s="26"/>
      <c r="QNM23" s="26"/>
      <c r="QNN23" s="26"/>
      <c r="QNO23" s="26"/>
      <c r="QNP23" s="26"/>
      <c r="QNQ23" s="26"/>
      <c r="QNR23" s="26"/>
      <c r="QNS23" s="26"/>
      <c r="QNT23" s="26"/>
      <c r="QNU23" s="26"/>
      <c r="QNV23" s="26"/>
      <c r="QNW23" s="26"/>
      <c r="QNX23" s="26"/>
      <c r="QNY23" s="26"/>
      <c r="QNZ23" s="26"/>
      <c r="QOA23" s="26"/>
      <c r="QOB23" s="26"/>
      <c r="QOC23" s="26"/>
      <c r="QOD23" s="26"/>
      <c r="QOE23" s="26"/>
      <c r="QOF23" s="26"/>
      <c r="QOG23" s="26"/>
      <c r="QOH23" s="26"/>
      <c r="QOI23" s="26"/>
      <c r="QOJ23" s="26"/>
      <c r="QOK23" s="26"/>
      <c r="QOL23" s="26"/>
      <c r="QOM23" s="26"/>
      <c r="QON23" s="26"/>
      <c r="QOO23" s="26"/>
      <c r="QOP23" s="26"/>
      <c r="QOQ23" s="26"/>
      <c r="QOR23" s="26"/>
      <c r="QOS23" s="26"/>
      <c r="QOT23" s="26"/>
      <c r="QOU23" s="26"/>
      <c r="QOV23" s="26"/>
      <c r="QOW23" s="26"/>
      <c r="QOX23" s="26"/>
      <c r="QOY23" s="26"/>
      <c r="QOZ23" s="26"/>
      <c r="QPA23" s="26"/>
      <c r="QPB23" s="26"/>
      <c r="QPC23" s="26"/>
      <c r="QPD23" s="26"/>
      <c r="QPE23" s="26"/>
      <c r="QPF23" s="26"/>
      <c r="QPG23" s="26"/>
      <c r="QPH23" s="26"/>
      <c r="QPI23" s="26"/>
      <c r="QPJ23" s="26"/>
      <c r="QPK23" s="26"/>
      <c r="QPL23" s="26"/>
      <c r="QPM23" s="26"/>
      <c r="QPN23" s="26"/>
      <c r="QPO23" s="26"/>
      <c r="QPP23" s="26"/>
      <c r="QPQ23" s="26"/>
      <c r="QPR23" s="26"/>
      <c r="QPS23" s="26"/>
      <c r="QPT23" s="26"/>
      <c r="QPU23" s="26"/>
      <c r="QPV23" s="26"/>
      <c r="QPW23" s="26"/>
      <c r="QPX23" s="26"/>
      <c r="QPY23" s="26"/>
      <c r="QPZ23" s="26"/>
      <c r="QQA23" s="26"/>
      <c r="QQB23" s="26"/>
      <c r="QQC23" s="26"/>
      <c r="QQD23" s="26"/>
      <c r="QQE23" s="26"/>
      <c r="QQF23" s="26"/>
      <c r="QQG23" s="26"/>
      <c r="QQH23" s="26"/>
      <c r="QQI23" s="26"/>
      <c r="QQJ23" s="26"/>
      <c r="QQK23" s="26"/>
      <c r="QQL23" s="26"/>
      <c r="QQM23" s="26"/>
      <c r="QQN23" s="26"/>
      <c r="QQO23" s="26"/>
      <c r="QQP23" s="26"/>
      <c r="QQQ23" s="26"/>
      <c r="QQR23" s="26"/>
      <c r="QQS23" s="26"/>
      <c r="QQT23" s="26"/>
      <c r="QQU23" s="26"/>
      <c r="QQV23" s="26"/>
      <c r="QQW23" s="26"/>
      <c r="QQX23" s="26"/>
      <c r="QQY23" s="26"/>
      <c r="QQZ23" s="26"/>
      <c r="QRA23" s="26"/>
      <c r="QRB23" s="26"/>
      <c r="QRC23" s="26"/>
      <c r="QRD23" s="26"/>
      <c r="QRE23" s="26"/>
      <c r="QRF23" s="26"/>
      <c r="QRG23" s="26"/>
      <c r="QRH23" s="26"/>
      <c r="QRI23" s="26"/>
      <c r="QRJ23" s="26"/>
      <c r="QRK23" s="26"/>
      <c r="QRL23" s="26"/>
      <c r="QRM23" s="26"/>
      <c r="QRN23" s="26"/>
      <c r="QRO23" s="26"/>
      <c r="QRP23" s="26"/>
      <c r="QRQ23" s="26"/>
      <c r="QRR23" s="26"/>
      <c r="QRS23" s="26"/>
      <c r="QRT23" s="26"/>
      <c r="QRU23" s="26"/>
      <c r="QRV23" s="26"/>
      <c r="QRW23" s="26"/>
      <c r="QRX23" s="26"/>
      <c r="QRY23" s="26"/>
      <c r="QRZ23" s="26"/>
      <c r="QSA23" s="26"/>
      <c r="QSB23" s="26"/>
      <c r="QSC23" s="26"/>
      <c r="QSD23" s="26"/>
      <c r="QSE23" s="26"/>
      <c r="QSF23" s="26"/>
      <c r="QSG23" s="26"/>
      <c r="QSH23" s="26"/>
      <c r="QSI23" s="26"/>
      <c r="QSJ23" s="26"/>
      <c r="QSK23" s="26"/>
      <c r="QSL23" s="26"/>
      <c r="QSM23" s="26"/>
      <c r="QSN23" s="26"/>
      <c r="QSO23" s="26"/>
      <c r="QSP23" s="26"/>
      <c r="QSQ23" s="26"/>
      <c r="QSR23" s="26"/>
      <c r="QSS23" s="26"/>
      <c r="QST23" s="26"/>
      <c r="QSU23" s="26"/>
      <c r="QSV23" s="26"/>
      <c r="QSW23" s="26"/>
      <c r="QSX23" s="26"/>
      <c r="QSY23" s="26"/>
      <c r="QSZ23" s="26"/>
      <c r="QTA23" s="26"/>
      <c r="QTB23" s="26"/>
      <c r="QTC23" s="26"/>
      <c r="QTD23" s="26"/>
      <c r="QTE23" s="26"/>
      <c r="QTF23" s="26"/>
      <c r="QTG23" s="26"/>
      <c r="QTH23" s="26"/>
      <c r="QTI23" s="26"/>
      <c r="QTJ23" s="26"/>
      <c r="QTK23" s="26"/>
      <c r="QTL23" s="26"/>
      <c r="QTM23" s="26"/>
      <c r="QTN23" s="26"/>
      <c r="QTO23" s="26"/>
      <c r="QTP23" s="26"/>
      <c r="QTQ23" s="26"/>
      <c r="QTR23" s="26"/>
      <c r="QTS23" s="26"/>
      <c r="QTT23" s="26"/>
      <c r="QTU23" s="26"/>
      <c r="QTV23" s="26"/>
      <c r="QTW23" s="26"/>
      <c r="QTX23" s="26"/>
      <c r="QTY23" s="26"/>
      <c r="QTZ23" s="26"/>
      <c r="QUA23" s="26"/>
      <c r="QUB23" s="26"/>
      <c r="QUC23" s="26"/>
      <c r="QUD23" s="26"/>
      <c r="QUE23" s="26"/>
      <c r="QUF23" s="26"/>
      <c r="QUG23" s="26"/>
      <c r="QUH23" s="26"/>
      <c r="QUI23" s="26"/>
      <c r="QUJ23" s="26"/>
      <c r="QUK23" s="26"/>
      <c r="QUL23" s="26"/>
      <c r="QUM23" s="26"/>
      <c r="QUN23" s="26"/>
      <c r="QUO23" s="26"/>
      <c r="QUP23" s="26"/>
      <c r="QUQ23" s="26"/>
      <c r="QUR23" s="26"/>
      <c r="QUS23" s="26"/>
      <c r="QUT23" s="26"/>
      <c r="QUU23" s="26"/>
      <c r="QUV23" s="26"/>
      <c r="QUW23" s="26"/>
      <c r="QUX23" s="26"/>
      <c r="QUY23" s="26"/>
      <c r="QUZ23" s="26"/>
      <c r="QVA23" s="26"/>
      <c r="QVB23" s="26"/>
      <c r="QVC23" s="26"/>
      <c r="QVD23" s="26"/>
      <c r="QVE23" s="26"/>
      <c r="QVF23" s="26"/>
      <c r="QVG23" s="26"/>
      <c r="QVH23" s="26"/>
      <c r="QVI23" s="26"/>
      <c r="QVJ23" s="26"/>
      <c r="QVK23" s="26"/>
      <c r="QVL23" s="26"/>
      <c r="QVM23" s="26"/>
      <c r="QVN23" s="26"/>
      <c r="QVO23" s="26"/>
      <c r="QVP23" s="26"/>
      <c r="QVQ23" s="26"/>
      <c r="QVR23" s="26"/>
      <c r="QVS23" s="26"/>
      <c r="QVT23" s="26"/>
      <c r="QVU23" s="26"/>
      <c r="QVV23" s="26"/>
      <c r="QVW23" s="26"/>
      <c r="QVX23" s="26"/>
      <c r="QVY23" s="26"/>
      <c r="QVZ23" s="26"/>
      <c r="QWA23" s="26"/>
      <c r="QWB23" s="26"/>
      <c r="QWC23" s="26"/>
      <c r="QWD23" s="26"/>
      <c r="QWE23" s="26"/>
      <c r="QWF23" s="26"/>
      <c r="QWG23" s="26"/>
      <c r="QWH23" s="26"/>
      <c r="QWI23" s="26"/>
      <c r="QWJ23" s="26"/>
      <c r="QWK23" s="26"/>
      <c r="QWL23" s="26"/>
      <c r="QWM23" s="26"/>
      <c r="QWN23" s="26"/>
      <c r="QWO23" s="26"/>
      <c r="QWP23" s="26"/>
      <c r="QWQ23" s="26"/>
      <c r="QWR23" s="26"/>
      <c r="QWS23" s="26"/>
      <c r="QWT23" s="26"/>
      <c r="QWU23" s="26"/>
      <c r="QWV23" s="26"/>
      <c r="QWW23" s="26"/>
      <c r="QWX23" s="26"/>
      <c r="QWY23" s="26"/>
      <c r="QWZ23" s="26"/>
      <c r="QXA23" s="26"/>
      <c r="QXB23" s="26"/>
      <c r="QXC23" s="26"/>
      <c r="QXD23" s="26"/>
      <c r="QXE23" s="26"/>
      <c r="QXF23" s="26"/>
      <c r="QXG23" s="26"/>
      <c r="QXH23" s="26"/>
      <c r="QXI23" s="26"/>
      <c r="QXJ23" s="26"/>
      <c r="QXK23" s="26"/>
      <c r="QXL23" s="26"/>
      <c r="QXM23" s="26"/>
      <c r="QXN23" s="26"/>
      <c r="QXO23" s="26"/>
      <c r="QXP23" s="26"/>
      <c r="QXQ23" s="26"/>
      <c r="QXR23" s="26"/>
      <c r="QXS23" s="26"/>
      <c r="QXT23" s="26"/>
      <c r="QXU23" s="26"/>
      <c r="QXV23" s="26"/>
      <c r="QXW23" s="26"/>
      <c r="QXX23" s="26"/>
      <c r="QXY23" s="26"/>
      <c r="QXZ23" s="26"/>
      <c r="QYA23" s="26"/>
      <c r="QYB23" s="26"/>
      <c r="QYC23" s="26"/>
      <c r="QYD23" s="26"/>
      <c r="QYE23" s="26"/>
      <c r="QYF23" s="26"/>
      <c r="QYG23" s="26"/>
      <c r="QYH23" s="26"/>
      <c r="QYI23" s="26"/>
      <c r="QYJ23" s="26"/>
      <c r="QYK23" s="26"/>
      <c r="QYL23" s="26"/>
      <c r="QYM23" s="26"/>
      <c r="QYN23" s="26"/>
      <c r="QYO23" s="26"/>
      <c r="QYP23" s="26"/>
      <c r="QYQ23" s="26"/>
      <c r="QYR23" s="26"/>
      <c r="QYS23" s="26"/>
      <c r="QYT23" s="26"/>
      <c r="QYU23" s="26"/>
      <c r="QYV23" s="26"/>
      <c r="QYW23" s="26"/>
      <c r="QYX23" s="26"/>
      <c r="QYY23" s="26"/>
      <c r="QYZ23" s="26"/>
      <c r="QZA23" s="26"/>
      <c r="QZB23" s="26"/>
      <c r="QZC23" s="26"/>
      <c r="QZD23" s="26"/>
      <c r="QZE23" s="26"/>
      <c r="QZF23" s="26"/>
      <c r="QZG23" s="26"/>
      <c r="QZH23" s="26"/>
      <c r="QZI23" s="26"/>
      <c r="QZJ23" s="26"/>
      <c r="QZK23" s="26"/>
      <c r="QZL23" s="26"/>
      <c r="QZM23" s="26"/>
      <c r="QZN23" s="26"/>
      <c r="QZO23" s="26"/>
      <c r="QZP23" s="26"/>
      <c r="QZQ23" s="26"/>
      <c r="QZR23" s="26"/>
      <c r="QZS23" s="26"/>
      <c r="QZT23" s="26"/>
      <c r="QZU23" s="26"/>
      <c r="QZV23" s="26"/>
      <c r="QZW23" s="26"/>
      <c r="QZX23" s="26"/>
      <c r="QZY23" s="26"/>
      <c r="QZZ23" s="26"/>
      <c r="RAA23" s="26"/>
      <c r="RAB23" s="26"/>
      <c r="RAC23" s="26"/>
      <c r="RAD23" s="26"/>
      <c r="RAE23" s="26"/>
      <c r="RAF23" s="26"/>
      <c r="RAG23" s="26"/>
      <c r="RAH23" s="26"/>
      <c r="RAI23" s="26"/>
      <c r="RAJ23" s="26"/>
      <c r="RAK23" s="26"/>
      <c r="RAL23" s="26"/>
      <c r="RAM23" s="26"/>
      <c r="RAN23" s="26"/>
      <c r="RAO23" s="26"/>
      <c r="RAP23" s="26"/>
      <c r="RAQ23" s="26"/>
      <c r="RAR23" s="26"/>
      <c r="RAS23" s="26"/>
      <c r="RAT23" s="26"/>
      <c r="RAU23" s="26"/>
      <c r="RAV23" s="26"/>
      <c r="RAW23" s="26"/>
      <c r="RAX23" s="26"/>
      <c r="RAY23" s="26"/>
      <c r="RAZ23" s="26"/>
      <c r="RBA23" s="26"/>
      <c r="RBB23" s="26"/>
      <c r="RBC23" s="26"/>
      <c r="RBD23" s="26"/>
      <c r="RBE23" s="26"/>
      <c r="RBF23" s="26"/>
      <c r="RBG23" s="26"/>
      <c r="RBH23" s="26"/>
      <c r="RBI23" s="26"/>
      <c r="RBJ23" s="26"/>
      <c r="RBK23" s="26"/>
      <c r="RBL23" s="26"/>
      <c r="RBM23" s="26"/>
      <c r="RBN23" s="26"/>
      <c r="RBO23" s="26"/>
      <c r="RBP23" s="26"/>
      <c r="RBQ23" s="26"/>
      <c r="RBR23" s="26"/>
      <c r="RBS23" s="26"/>
      <c r="RBT23" s="26"/>
      <c r="RBU23" s="26"/>
      <c r="RBV23" s="26"/>
      <c r="RBW23" s="26"/>
      <c r="RBX23" s="26"/>
      <c r="RBY23" s="26"/>
      <c r="RBZ23" s="26"/>
      <c r="RCA23" s="26"/>
      <c r="RCB23" s="26"/>
      <c r="RCC23" s="26"/>
      <c r="RCD23" s="26"/>
      <c r="RCE23" s="26"/>
      <c r="RCF23" s="26"/>
      <c r="RCG23" s="26"/>
      <c r="RCH23" s="26"/>
      <c r="RCI23" s="26"/>
      <c r="RCJ23" s="26"/>
      <c r="RCK23" s="26"/>
      <c r="RCL23" s="26"/>
      <c r="RCM23" s="26"/>
      <c r="RCN23" s="26"/>
      <c r="RCO23" s="26"/>
      <c r="RCP23" s="26"/>
      <c r="RCQ23" s="26"/>
      <c r="RCR23" s="26"/>
      <c r="RCS23" s="26"/>
      <c r="RCT23" s="26"/>
      <c r="RCU23" s="26"/>
      <c r="RCV23" s="26"/>
      <c r="RCW23" s="26"/>
      <c r="RCX23" s="26"/>
      <c r="RCY23" s="26"/>
      <c r="RCZ23" s="26"/>
      <c r="RDA23" s="26"/>
      <c r="RDB23" s="26"/>
      <c r="RDC23" s="26"/>
      <c r="RDD23" s="26"/>
      <c r="RDE23" s="26"/>
      <c r="RDF23" s="26"/>
      <c r="RDG23" s="26"/>
      <c r="RDH23" s="26"/>
      <c r="RDI23" s="26"/>
      <c r="RDJ23" s="26"/>
      <c r="RDK23" s="26"/>
      <c r="RDL23" s="26"/>
      <c r="RDM23" s="26"/>
      <c r="RDN23" s="26"/>
      <c r="RDO23" s="26"/>
      <c r="RDP23" s="26"/>
      <c r="RDQ23" s="26"/>
      <c r="RDR23" s="26"/>
      <c r="RDS23" s="26"/>
      <c r="RDT23" s="26"/>
      <c r="RDU23" s="26"/>
      <c r="RDV23" s="26"/>
      <c r="RDW23" s="26"/>
      <c r="RDX23" s="26"/>
      <c r="RDY23" s="26"/>
      <c r="RDZ23" s="26"/>
      <c r="REA23" s="26"/>
      <c r="REB23" s="26"/>
      <c r="REC23" s="26"/>
      <c r="RED23" s="26"/>
      <c r="REE23" s="26"/>
      <c r="REF23" s="26"/>
      <c r="REG23" s="26"/>
      <c r="REH23" s="26"/>
      <c r="REI23" s="26"/>
      <c r="REJ23" s="26"/>
      <c r="REK23" s="26"/>
      <c r="REL23" s="26"/>
      <c r="REM23" s="26"/>
      <c r="REN23" s="26"/>
      <c r="REO23" s="26"/>
      <c r="REP23" s="26"/>
      <c r="REQ23" s="26"/>
      <c r="RER23" s="26"/>
      <c r="RES23" s="26"/>
      <c r="RET23" s="26"/>
      <c r="REU23" s="26"/>
      <c r="REV23" s="26"/>
      <c r="REW23" s="26"/>
      <c r="REX23" s="26"/>
      <c r="REY23" s="26"/>
      <c r="REZ23" s="26"/>
      <c r="RFA23" s="26"/>
      <c r="RFB23" s="26"/>
      <c r="RFC23" s="26"/>
      <c r="RFD23" s="26"/>
      <c r="RFE23" s="26"/>
      <c r="RFF23" s="26"/>
      <c r="RFG23" s="26"/>
      <c r="RFH23" s="26"/>
      <c r="RFI23" s="26"/>
      <c r="RFJ23" s="26"/>
      <c r="RFK23" s="26"/>
      <c r="RFL23" s="26"/>
      <c r="RFM23" s="26"/>
      <c r="RFN23" s="26"/>
      <c r="RFO23" s="26"/>
      <c r="RFP23" s="26"/>
      <c r="RFQ23" s="26"/>
      <c r="RFR23" s="26"/>
      <c r="RFS23" s="26"/>
      <c r="RFT23" s="26"/>
      <c r="RFU23" s="26"/>
      <c r="RFV23" s="26"/>
      <c r="RFW23" s="26"/>
      <c r="RFX23" s="26"/>
      <c r="RFY23" s="26"/>
      <c r="RFZ23" s="26"/>
      <c r="RGA23" s="26"/>
      <c r="RGB23" s="26"/>
      <c r="RGC23" s="26"/>
      <c r="RGD23" s="26"/>
      <c r="RGE23" s="26"/>
      <c r="RGF23" s="26"/>
      <c r="RGG23" s="26"/>
      <c r="RGH23" s="26"/>
      <c r="RGI23" s="26"/>
      <c r="RGJ23" s="26"/>
      <c r="RGK23" s="26"/>
      <c r="RGL23" s="26"/>
      <c r="RGM23" s="26"/>
      <c r="RGN23" s="26"/>
      <c r="RGO23" s="26"/>
      <c r="RGP23" s="26"/>
      <c r="RGQ23" s="26"/>
      <c r="RGR23" s="26"/>
      <c r="RGS23" s="26"/>
      <c r="RGT23" s="26"/>
      <c r="RGU23" s="26"/>
      <c r="RGV23" s="26"/>
      <c r="RGW23" s="26"/>
      <c r="RGX23" s="26"/>
      <c r="RGY23" s="26"/>
      <c r="RGZ23" s="26"/>
      <c r="RHA23" s="26"/>
      <c r="RHB23" s="26"/>
      <c r="RHC23" s="26"/>
      <c r="RHD23" s="26"/>
      <c r="RHE23" s="26"/>
      <c r="RHF23" s="26"/>
      <c r="RHG23" s="26"/>
      <c r="RHH23" s="26"/>
      <c r="RHI23" s="26"/>
      <c r="RHJ23" s="26"/>
      <c r="RHK23" s="26"/>
      <c r="RHL23" s="26"/>
      <c r="RHM23" s="26"/>
      <c r="RHN23" s="26"/>
      <c r="RHO23" s="26"/>
      <c r="RHP23" s="26"/>
      <c r="RHQ23" s="26"/>
      <c r="RHR23" s="26"/>
      <c r="RHS23" s="26"/>
      <c r="RHT23" s="26"/>
      <c r="RHU23" s="26"/>
      <c r="RHV23" s="26"/>
      <c r="RHW23" s="26"/>
      <c r="RHX23" s="26"/>
      <c r="RHY23" s="26"/>
      <c r="RHZ23" s="26"/>
      <c r="RIA23" s="26"/>
      <c r="RIB23" s="26"/>
      <c r="RIC23" s="26"/>
      <c r="RID23" s="26"/>
      <c r="RIE23" s="26"/>
      <c r="RIF23" s="26"/>
      <c r="RIG23" s="26"/>
      <c r="RIH23" s="26"/>
      <c r="RII23" s="26"/>
      <c r="RIJ23" s="26"/>
      <c r="RIK23" s="26"/>
      <c r="RIL23" s="26"/>
      <c r="RIM23" s="26"/>
      <c r="RIN23" s="26"/>
      <c r="RIO23" s="26"/>
      <c r="RIP23" s="26"/>
      <c r="RIQ23" s="26"/>
      <c r="RIR23" s="26"/>
      <c r="RIS23" s="26"/>
      <c r="RIT23" s="26"/>
      <c r="RIU23" s="26"/>
      <c r="RIV23" s="26"/>
      <c r="RIW23" s="26"/>
      <c r="RIX23" s="26"/>
      <c r="RIY23" s="26"/>
      <c r="RIZ23" s="26"/>
      <c r="RJA23" s="26"/>
      <c r="RJB23" s="26"/>
      <c r="RJC23" s="26"/>
      <c r="RJD23" s="26"/>
      <c r="RJE23" s="26"/>
      <c r="RJF23" s="26"/>
      <c r="RJG23" s="26"/>
      <c r="RJH23" s="26"/>
      <c r="RJI23" s="26"/>
      <c r="RJJ23" s="26"/>
      <c r="RJK23" s="26"/>
      <c r="RJL23" s="26"/>
      <c r="RJM23" s="26"/>
      <c r="RJN23" s="26"/>
      <c r="RJO23" s="26"/>
      <c r="RJP23" s="26"/>
      <c r="RJQ23" s="26"/>
      <c r="RJR23" s="26"/>
      <c r="RJS23" s="26"/>
      <c r="RJT23" s="26"/>
      <c r="RJU23" s="26"/>
      <c r="RJV23" s="26"/>
      <c r="RJW23" s="26"/>
      <c r="RJX23" s="26"/>
      <c r="RJY23" s="26"/>
      <c r="RJZ23" s="26"/>
      <c r="RKA23" s="26"/>
      <c r="RKB23" s="26"/>
      <c r="RKC23" s="26"/>
      <c r="RKD23" s="26"/>
      <c r="RKE23" s="26"/>
      <c r="RKF23" s="26"/>
      <c r="RKG23" s="26"/>
      <c r="RKH23" s="26"/>
      <c r="RKI23" s="26"/>
      <c r="RKJ23" s="26"/>
      <c r="RKK23" s="26"/>
      <c r="RKL23" s="26"/>
      <c r="RKM23" s="26"/>
      <c r="RKN23" s="26"/>
      <c r="RKO23" s="26"/>
      <c r="RKP23" s="26"/>
      <c r="RKQ23" s="26"/>
      <c r="RKR23" s="26"/>
      <c r="RKS23" s="26"/>
      <c r="RKT23" s="26"/>
      <c r="RKU23" s="26"/>
      <c r="RKV23" s="26"/>
      <c r="RKW23" s="26"/>
      <c r="RKX23" s="26"/>
      <c r="RKY23" s="26"/>
      <c r="RKZ23" s="26"/>
      <c r="RLA23" s="26"/>
      <c r="RLB23" s="26"/>
      <c r="RLC23" s="26"/>
      <c r="RLD23" s="26"/>
      <c r="RLE23" s="26"/>
      <c r="RLF23" s="26"/>
      <c r="RLG23" s="26"/>
      <c r="RLH23" s="26"/>
      <c r="RLI23" s="26"/>
      <c r="RLJ23" s="26"/>
      <c r="RLK23" s="26"/>
      <c r="RLL23" s="26"/>
      <c r="RLM23" s="26"/>
      <c r="RLN23" s="26"/>
      <c r="RLO23" s="26"/>
      <c r="RLP23" s="26"/>
      <c r="RLQ23" s="26"/>
      <c r="RLR23" s="26"/>
      <c r="RLS23" s="26"/>
      <c r="RLT23" s="26"/>
      <c r="RLU23" s="26"/>
      <c r="RLV23" s="26"/>
      <c r="RLW23" s="26"/>
      <c r="RLX23" s="26"/>
      <c r="RLY23" s="26"/>
      <c r="RLZ23" s="26"/>
      <c r="RMA23" s="26"/>
      <c r="RMB23" s="26"/>
      <c r="RMC23" s="26"/>
      <c r="RMD23" s="26"/>
      <c r="RME23" s="26"/>
      <c r="RMF23" s="26"/>
      <c r="RMG23" s="26"/>
      <c r="RMH23" s="26"/>
      <c r="RMI23" s="26"/>
      <c r="RMJ23" s="26"/>
      <c r="RMK23" s="26"/>
      <c r="RML23" s="26"/>
      <c r="RMM23" s="26"/>
      <c r="RMN23" s="26"/>
      <c r="RMO23" s="26"/>
      <c r="RMP23" s="26"/>
      <c r="RMQ23" s="26"/>
      <c r="RMR23" s="26"/>
      <c r="RMS23" s="26"/>
      <c r="RMT23" s="26"/>
      <c r="RMU23" s="26"/>
      <c r="RMV23" s="26"/>
      <c r="RMW23" s="26"/>
      <c r="RMX23" s="26"/>
      <c r="RMY23" s="26"/>
      <c r="RMZ23" s="26"/>
      <c r="RNA23" s="26"/>
      <c r="RNB23" s="26"/>
      <c r="RNC23" s="26"/>
      <c r="RND23" s="26"/>
      <c r="RNE23" s="26"/>
      <c r="RNF23" s="26"/>
      <c r="RNG23" s="26"/>
      <c r="RNH23" s="26"/>
      <c r="RNI23" s="26"/>
      <c r="RNJ23" s="26"/>
      <c r="RNK23" s="26"/>
      <c r="RNL23" s="26"/>
      <c r="RNM23" s="26"/>
      <c r="RNN23" s="26"/>
      <c r="RNO23" s="26"/>
      <c r="RNP23" s="26"/>
      <c r="RNQ23" s="26"/>
      <c r="RNR23" s="26"/>
      <c r="RNS23" s="26"/>
      <c r="RNT23" s="26"/>
      <c r="RNU23" s="26"/>
      <c r="RNV23" s="26"/>
      <c r="RNW23" s="26"/>
      <c r="RNX23" s="26"/>
      <c r="RNY23" s="26"/>
      <c r="RNZ23" s="26"/>
      <c r="ROA23" s="26"/>
      <c r="ROB23" s="26"/>
      <c r="ROC23" s="26"/>
      <c r="ROD23" s="26"/>
      <c r="ROE23" s="26"/>
      <c r="ROF23" s="26"/>
      <c r="ROG23" s="26"/>
      <c r="ROH23" s="26"/>
      <c r="ROI23" s="26"/>
      <c r="ROJ23" s="26"/>
      <c r="ROK23" s="26"/>
      <c r="ROL23" s="26"/>
      <c r="ROM23" s="26"/>
      <c r="RON23" s="26"/>
      <c r="ROO23" s="26"/>
      <c r="ROP23" s="26"/>
      <c r="ROQ23" s="26"/>
      <c r="ROR23" s="26"/>
      <c r="ROS23" s="26"/>
      <c r="ROT23" s="26"/>
      <c r="ROU23" s="26"/>
      <c r="ROV23" s="26"/>
      <c r="ROW23" s="26"/>
      <c r="ROX23" s="26"/>
      <c r="ROY23" s="26"/>
      <c r="ROZ23" s="26"/>
      <c r="RPA23" s="26"/>
      <c r="RPB23" s="26"/>
      <c r="RPC23" s="26"/>
      <c r="RPD23" s="26"/>
      <c r="RPE23" s="26"/>
      <c r="RPF23" s="26"/>
      <c r="RPG23" s="26"/>
      <c r="RPH23" s="26"/>
      <c r="RPI23" s="26"/>
      <c r="RPJ23" s="26"/>
      <c r="RPK23" s="26"/>
      <c r="RPL23" s="26"/>
      <c r="RPM23" s="26"/>
      <c r="RPN23" s="26"/>
      <c r="RPO23" s="26"/>
      <c r="RPP23" s="26"/>
      <c r="RPQ23" s="26"/>
      <c r="RPR23" s="26"/>
      <c r="RPS23" s="26"/>
      <c r="RPT23" s="26"/>
      <c r="RPU23" s="26"/>
      <c r="RPV23" s="26"/>
      <c r="RPW23" s="26"/>
      <c r="RPX23" s="26"/>
      <c r="RPY23" s="26"/>
      <c r="RPZ23" s="26"/>
      <c r="RQA23" s="26"/>
      <c r="RQB23" s="26"/>
      <c r="RQC23" s="26"/>
      <c r="RQD23" s="26"/>
      <c r="RQE23" s="26"/>
      <c r="RQF23" s="26"/>
      <c r="RQG23" s="26"/>
      <c r="RQH23" s="26"/>
      <c r="RQI23" s="26"/>
      <c r="RQJ23" s="26"/>
      <c r="RQK23" s="26"/>
      <c r="RQL23" s="26"/>
      <c r="RQM23" s="26"/>
      <c r="RQN23" s="26"/>
      <c r="RQO23" s="26"/>
      <c r="RQP23" s="26"/>
      <c r="RQQ23" s="26"/>
      <c r="RQR23" s="26"/>
      <c r="RQS23" s="26"/>
      <c r="RQT23" s="26"/>
      <c r="RQU23" s="26"/>
      <c r="RQV23" s="26"/>
      <c r="RQW23" s="26"/>
      <c r="RQX23" s="26"/>
      <c r="RQY23" s="26"/>
      <c r="RQZ23" s="26"/>
      <c r="RRA23" s="26"/>
      <c r="RRB23" s="26"/>
      <c r="RRC23" s="26"/>
      <c r="RRD23" s="26"/>
      <c r="RRE23" s="26"/>
      <c r="RRF23" s="26"/>
      <c r="RRG23" s="26"/>
      <c r="RRH23" s="26"/>
      <c r="RRI23" s="26"/>
      <c r="RRJ23" s="26"/>
      <c r="RRK23" s="26"/>
      <c r="RRL23" s="26"/>
      <c r="RRM23" s="26"/>
      <c r="RRN23" s="26"/>
      <c r="RRO23" s="26"/>
      <c r="RRP23" s="26"/>
      <c r="RRQ23" s="26"/>
      <c r="RRR23" s="26"/>
      <c r="RRS23" s="26"/>
      <c r="RRT23" s="26"/>
      <c r="RRU23" s="26"/>
      <c r="RRV23" s="26"/>
      <c r="RRW23" s="26"/>
      <c r="RRX23" s="26"/>
      <c r="RRY23" s="26"/>
      <c r="RRZ23" s="26"/>
      <c r="RSA23" s="26"/>
      <c r="RSB23" s="26"/>
      <c r="RSC23" s="26"/>
      <c r="RSD23" s="26"/>
      <c r="RSE23" s="26"/>
      <c r="RSF23" s="26"/>
      <c r="RSG23" s="26"/>
      <c r="RSH23" s="26"/>
      <c r="RSI23" s="26"/>
      <c r="RSJ23" s="26"/>
      <c r="RSK23" s="26"/>
      <c r="RSL23" s="26"/>
      <c r="RSM23" s="26"/>
      <c r="RSN23" s="26"/>
      <c r="RSO23" s="26"/>
      <c r="RSP23" s="26"/>
      <c r="RSQ23" s="26"/>
      <c r="RSR23" s="26"/>
      <c r="RSS23" s="26"/>
      <c r="RST23" s="26"/>
      <c r="RSU23" s="26"/>
      <c r="RSV23" s="26"/>
      <c r="RSW23" s="26"/>
      <c r="RSX23" s="26"/>
      <c r="RSY23" s="26"/>
      <c r="RSZ23" s="26"/>
      <c r="RTA23" s="26"/>
      <c r="RTB23" s="26"/>
      <c r="RTC23" s="26"/>
      <c r="RTD23" s="26"/>
      <c r="RTE23" s="26"/>
      <c r="RTF23" s="26"/>
      <c r="RTG23" s="26"/>
      <c r="RTH23" s="26"/>
      <c r="RTI23" s="26"/>
      <c r="RTJ23" s="26"/>
      <c r="RTK23" s="26"/>
      <c r="RTL23" s="26"/>
      <c r="RTM23" s="26"/>
      <c r="RTN23" s="26"/>
      <c r="RTO23" s="26"/>
      <c r="RTP23" s="26"/>
      <c r="RTQ23" s="26"/>
      <c r="RTR23" s="26"/>
      <c r="RTS23" s="26"/>
      <c r="RTT23" s="26"/>
      <c r="RTU23" s="26"/>
      <c r="RTV23" s="26"/>
      <c r="RTW23" s="26"/>
      <c r="RTX23" s="26"/>
      <c r="RTY23" s="26"/>
      <c r="RTZ23" s="26"/>
      <c r="RUA23" s="26"/>
      <c r="RUB23" s="26"/>
      <c r="RUC23" s="26"/>
      <c r="RUD23" s="26"/>
      <c r="RUE23" s="26"/>
      <c r="RUF23" s="26"/>
      <c r="RUG23" s="26"/>
      <c r="RUH23" s="26"/>
      <c r="RUI23" s="26"/>
      <c r="RUJ23" s="26"/>
      <c r="RUK23" s="26"/>
      <c r="RUL23" s="26"/>
      <c r="RUM23" s="26"/>
      <c r="RUN23" s="26"/>
      <c r="RUO23" s="26"/>
      <c r="RUP23" s="26"/>
      <c r="RUQ23" s="26"/>
      <c r="RUR23" s="26"/>
      <c r="RUS23" s="26"/>
      <c r="RUT23" s="26"/>
      <c r="RUU23" s="26"/>
      <c r="RUV23" s="26"/>
      <c r="RUW23" s="26"/>
      <c r="RUX23" s="26"/>
      <c r="RUY23" s="26"/>
      <c r="RUZ23" s="26"/>
      <c r="RVA23" s="26"/>
      <c r="RVB23" s="26"/>
      <c r="RVC23" s="26"/>
      <c r="RVD23" s="26"/>
      <c r="RVE23" s="26"/>
      <c r="RVF23" s="26"/>
      <c r="RVG23" s="26"/>
      <c r="RVH23" s="26"/>
      <c r="RVI23" s="26"/>
      <c r="RVJ23" s="26"/>
      <c r="RVK23" s="26"/>
      <c r="RVL23" s="26"/>
      <c r="RVM23" s="26"/>
      <c r="RVN23" s="26"/>
      <c r="RVO23" s="26"/>
      <c r="RVP23" s="26"/>
      <c r="RVQ23" s="26"/>
      <c r="RVR23" s="26"/>
      <c r="RVS23" s="26"/>
      <c r="RVT23" s="26"/>
      <c r="RVU23" s="26"/>
      <c r="RVV23" s="26"/>
      <c r="RVW23" s="26"/>
      <c r="RVX23" s="26"/>
      <c r="RVY23" s="26"/>
      <c r="RVZ23" s="26"/>
      <c r="RWA23" s="26"/>
      <c r="RWB23" s="26"/>
      <c r="RWC23" s="26"/>
      <c r="RWD23" s="26"/>
      <c r="RWE23" s="26"/>
      <c r="RWF23" s="26"/>
      <c r="RWG23" s="26"/>
      <c r="RWH23" s="26"/>
      <c r="RWI23" s="26"/>
      <c r="RWJ23" s="26"/>
      <c r="RWK23" s="26"/>
      <c r="RWL23" s="26"/>
      <c r="RWM23" s="26"/>
      <c r="RWN23" s="26"/>
      <c r="RWO23" s="26"/>
      <c r="RWP23" s="26"/>
      <c r="RWQ23" s="26"/>
      <c r="RWR23" s="26"/>
      <c r="RWS23" s="26"/>
      <c r="RWT23" s="26"/>
      <c r="RWU23" s="26"/>
      <c r="RWV23" s="26"/>
      <c r="RWW23" s="26"/>
      <c r="RWX23" s="26"/>
      <c r="RWY23" s="26"/>
      <c r="RWZ23" s="26"/>
      <c r="RXA23" s="26"/>
      <c r="RXB23" s="26"/>
      <c r="RXC23" s="26"/>
      <c r="RXD23" s="26"/>
      <c r="RXE23" s="26"/>
      <c r="RXF23" s="26"/>
      <c r="RXG23" s="26"/>
      <c r="RXH23" s="26"/>
      <c r="RXI23" s="26"/>
      <c r="RXJ23" s="26"/>
      <c r="RXK23" s="26"/>
      <c r="RXL23" s="26"/>
      <c r="RXM23" s="26"/>
      <c r="RXN23" s="26"/>
      <c r="RXO23" s="26"/>
      <c r="RXP23" s="26"/>
      <c r="RXQ23" s="26"/>
      <c r="RXR23" s="26"/>
      <c r="RXS23" s="26"/>
      <c r="RXT23" s="26"/>
      <c r="RXU23" s="26"/>
      <c r="RXV23" s="26"/>
      <c r="RXW23" s="26"/>
      <c r="RXX23" s="26"/>
      <c r="RXY23" s="26"/>
      <c r="RXZ23" s="26"/>
      <c r="RYA23" s="26"/>
      <c r="RYB23" s="26"/>
      <c r="RYC23" s="26"/>
      <c r="RYD23" s="26"/>
      <c r="RYE23" s="26"/>
      <c r="RYF23" s="26"/>
      <c r="RYG23" s="26"/>
      <c r="RYH23" s="26"/>
      <c r="RYI23" s="26"/>
      <c r="RYJ23" s="26"/>
      <c r="RYK23" s="26"/>
      <c r="RYL23" s="26"/>
      <c r="RYM23" s="26"/>
      <c r="RYN23" s="26"/>
      <c r="RYO23" s="26"/>
      <c r="RYP23" s="26"/>
      <c r="RYQ23" s="26"/>
      <c r="RYR23" s="26"/>
      <c r="RYS23" s="26"/>
      <c r="RYT23" s="26"/>
      <c r="RYU23" s="26"/>
      <c r="RYV23" s="26"/>
      <c r="RYW23" s="26"/>
      <c r="RYX23" s="26"/>
      <c r="RYY23" s="26"/>
      <c r="RYZ23" s="26"/>
      <c r="RZA23" s="26"/>
      <c r="RZB23" s="26"/>
      <c r="RZC23" s="26"/>
      <c r="RZD23" s="26"/>
      <c r="RZE23" s="26"/>
      <c r="RZF23" s="26"/>
      <c r="RZG23" s="26"/>
      <c r="RZH23" s="26"/>
      <c r="RZI23" s="26"/>
      <c r="RZJ23" s="26"/>
      <c r="RZK23" s="26"/>
      <c r="RZL23" s="26"/>
      <c r="RZM23" s="26"/>
      <c r="RZN23" s="26"/>
      <c r="RZO23" s="26"/>
      <c r="RZP23" s="26"/>
      <c r="RZQ23" s="26"/>
      <c r="RZR23" s="26"/>
      <c r="RZS23" s="26"/>
      <c r="RZT23" s="26"/>
      <c r="RZU23" s="26"/>
      <c r="RZV23" s="26"/>
      <c r="RZW23" s="26"/>
      <c r="RZX23" s="26"/>
      <c r="RZY23" s="26"/>
      <c r="RZZ23" s="26"/>
      <c r="SAA23" s="26"/>
      <c r="SAB23" s="26"/>
      <c r="SAC23" s="26"/>
      <c r="SAD23" s="26"/>
      <c r="SAE23" s="26"/>
      <c r="SAF23" s="26"/>
      <c r="SAG23" s="26"/>
      <c r="SAH23" s="26"/>
      <c r="SAI23" s="26"/>
      <c r="SAJ23" s="26"/>
      <c r="SAK23" s="26"/>
      <c r="SAL23" s="26"/>
      <c r="SAM23" s="26"/>
      <c r="SAN23" s="26"/>
      <c r="SAO23" s="26"/>
      <c r="SAP23" s="26"/>
      <c r="SAQ23" s="26"/>
      <c r="SAR23" s="26"/>
      <c r="SAS23" s="26"/>
      <c r="SAT23" s="26"/>
      <c r="SAU23" s="26"/>
      <c r="SAV23" s="26"/>
      <c r="SAW23" s="26"/>
      <c r="SAX23" s="26"/>
      <c r="SAY23" s="26"/>
      <c r="SAZ23" s="26"/>
      <c r="SBA23" s="26"/>
      <c r="SBB23" s="26"/>
      <c r="SBC23" s="26"/>
      <c r="SBD23" s="26"/>
      <c r="SBE23" s="26"/>
      <c r="SBF23" s="26"/>
      <c r="SBG23" s="26"/>
      <c r="SBH23" s="26"/>
      <c r="SBI23" s="26"/>
      <c r="SBJ23" s="26"/>
      <c r="SBK23" s="26"/>
      <c r="SBL23" s="26"/>
      <c r="SBM23" s="26"/>
      <c r="SBN23" s="26"/>
      <c r="SBO23" s="26"/>
      <c r="SBP23" s="26"/>
      <c r="SBQ23" s="26"/>
      <c r="SBR23" s="26"/>
      <c r="SBS23" s="26"/>
      <c r="SBT23" s="26"/>
      <c r="SBU23" s="26"/>
      <c r="SBV23" s="26"/>
      <c r="SBW23" s="26"/>
      <c r="SBX23" s="26"/>
      <c r="SBY23" s="26"/>
      <c r="SBZ23" s="26"/>
      <c r="SCA23" s="26"/>
      <c r="SCB23" s="26"/>
      <c r="SCC23" s="26"/>
      <c r="SCD23" s="26"/>
      <c r="SCE23" s="26"/>
      <c r="SCF23" s="26"/>
      <c r="SCG23" s="26"/>
      <c r="SCH23" s="26"/>
      <c r="SCI23" s="26"/>
      <c r="SCJ23" s="26"/>
      <c r="SCK23" s="26"/>
      <c r="SCL23" s="26"/>
      <c r="SCM23" s="26"/>
      <c r="SCN23" s="26"/>
      <c r="SCO23" s="26"/>
      <c r="SCP23" s="26"/>
      <c r="SCQ23" s="26"/>
      <c r="SCR23" s="26"/>
      <c r="SCS23" s="26"/>
      <c r="SCT23" s="26"/>
      <c r="SCU23" s="26"/>
      <c r="SCV23" s="26"/>
      <c r="SCW23" s="26"/>
      <c r="SCX23" s="26"/>
      <c r="SCY23" s="26"/>
      <c r="SCZ23" s="26"/>
      <c r="SDA23" s="26"/>
      <c r="SDB23" s="26"/>
      <c r="SDC23" s="26"/>
      <c r="SDD23" s="26"/>
      <c r="SDE23" s="26"/>
      <c r="SDF23" s="26"/>
      <c r="SDG23" s="26"/>
      <c r="SDH23" s="26"/>
      <c r="SDI23" s="26"/>
      <c r="SDJ23" s="26"/>
      <c r="SDK23" s="26"/>
      <c r="SDL23" s="26"/>
      <c r="SDM23" s="26"/>
      <c r="SDN23" s="26"/>
      <c r="SDO23" s="26"/>
      <c r="SDP23" s="26"/>
      <c r="SDQ23" s="26"/>
      <c r="SDR23" s="26"/>
      <c r="SDS23" s="26"/>
      <c r="SDT23" s="26"/>
      <c r="SDU23" s="26"/>
      <c r="SDV23" s="26"/>
      <c r="SDW23" s="26"/>
      <c r="SDX23" s="26"/>
      <c r="SDY23" s="26"/>
      <c r="SDZ23" s="26"/>
      <c r="SEA23" s="26"/>
      <c r="SEB23" s="26"/>
      <c r="SEC23" s="26"/>
      <c r="SED23" s="26"/>
      <c r="SEE23" s="26"/>
      <c r="SEF23" s="26"/>
      <c r="SEG23" s="26"/>
      <c r="SEH23" s="26"/>
      <c r="SEI23" s="26"/>
      <c r="SEJ23" s="26"/>
      <c r="SEK23" s="26"/>
      <c r="SEL23" s="26"/>
      <c r="SEM23" s="26"/>
      <c r="SEN23" s="26"/>
      <c r="SEO23" s="26"/>
      <c r="SEP23" s="26"/>
      <c r="SEQ23" s="26"/>
      <c r="SER23" s="26"/>
      <c r="SES23" s="26"/>
      <c r="SET23" s="26"/>
      <c r="SEU23" s="26"/>
      <c r="SEV23" s="26"/>
      <c r="SEW23" s="26"/>
      <c r="SEX23" s="26"/>
      <c r="SEY23" s="26"/>
      <c r="SEZ23" s="26"/>
      <c r="SFA23" s="26"/>
      <c r="SFB23" s="26"/>
      <c r="SFC23" s="26"/>
      <c r="SFD23" s="26"/>
      <c r="SFE23" s="26"/>
      <c r="SFF23" s="26"/>
      <c r="SFG23" s="26"/>
      <c r="SFH23" s="26"/>
      <c r="SFI23" s="26"/>
      <c r="SFJ23" s="26"/>
      <c r="SFK23" s="26"/>
      <c r="SFL23" s="26"/>
      <c r="SFM23" s="26"/>
      <c r="SFN23" s="26"/>
      <c r="SFO23" s="26"/>
      <c r="SFP23" s="26"/>
      <c r="SFQ23" s="26"/>
      <c r="SFR23" s="26"/>
      <c r="SFS23" s="26"/>
      <c r="SFT23" s="26"/>
      <c r="SFU23" s="26"/>
      <c r="SFV23" s="26"/>
      <c r="SFW23" s="26"/>
      <c r="SFX23" s="26"/>
      <c r="SFY23" s="26"/>
      <c r="SFZ23" s="26"/>
      <c r="SGA23" s="26"/>
      <c r="SGB23" s="26"/>
      <c r="SGC23" s="26"/>
      <c r="SGD23" s="26"/>
      <c r="SGE23" s="26"/>
      <c r="SGF23" s="26"/>
      <c r="SGG23" s="26"/>
      <c r="SGH23" s="26"/>
      <c r="SGI23" s="26"/>
      <c r="SGJ23" s="26"/>
      <c r="SGK23" s="26"/>
      <c r="SGL23" s="26"/>
      <c r="SGM23" s="26"/>
      <c r="SGN23" s="26"/>
      <c r="SGO23" s="26"/>
      <c r="SGP23" s="26"/>
      <c r="SGQ23" s="26"/>
      <c r="SGR23" s="26"/>
      <c r="SGS23" s="26"/>
      <c r="SGT23" s="26"/>
      <c r="SGU23" s="26"/>
      <c r="SGV23" s="26"/>
      <c r="SGW23" s="26"/>
      <c r="SGX23" s="26"/>
      <c r="SGY23" s="26"/>
      <c r="SGZ23" s="26"/>
      <c r="SHA23" s="26"/>
      <c r="SHB23" s="26"/>
      <c r="SHC23" s="26"/>
      <c r="SHD23" s="26"/>
      <c r="SHE23" s="26"/>
      <c r="SHF23" s="26"/>
      <c r="SHG23" s="26"/>
      <c r="SHH23" s="26"/>
      <c r="SHI23" s="26"/>
      <c r="SHJ23" s="26"/>
      <c r="SHK23" s="26"/>
      <c r="SHL23" s="26"/>
      <c r="SHM23" s="26"/>
      <c r="SHN23" s="26"/>
      <c r="SHO23" s="26"/>
      <c r="SHP23" s="26"/>
      <c r="SHQ23" s="26"/>
      <c r="SHR23" s="26"/>
      <c r="SHS23" s="26"/>
      <c r="SHT23" s="26"/>
      <c r="SHU23" s="26"/>
      <c r="SHV23" s="26"/>
      <c r="SHW23" s="26"/>
      <c r="SHX23" s="26"/>
      <c r="SHY23" s="26"/>
      <c r="SHZ23" s="26"/>
      <c r="SIA23" s="26"/>
      <c r="SIB23" s="26"/>
      <c r="SIC23" s="26"/>
      <c r="SID23" s="26"/>
      <c r="SIE23" s="26"/>
      <c r="SIF23" s="26"/>
      <c r="SIG23" s="26"/>
      <c r="SIH23" s="26"/>
      <c r="SII23" s="26"/>
      <c r="SIJ23" s="26"/>
      <c r="SIK23" s="26"/>
      <c r="SIL23" s="26"/>
      <c r="SIM23" s="26"/>
      <c r="SIN23" s="26"/>
      <c r="SIO23" s="26"/>
      <c r="SIP23" s="26"/>
      <c r="SIQ23" s="26"/>
      <c r="SIR23" s="26"/>
      <c r="SIS23" s="26"/>
      <c r="SIT23" s="26"/>
      <c r="SIU23" s="26"/>
      <c r="SIV23" s="26"/>
      <c r="SIW23" s="26"/>
      <c r="SIX23" s="26"/>
      <c r="SIY23" s="26"/>
      <c r="SIZ23" s="26"/>
      <c r="SJA23" s="26"/>
      <c r="SJB23" s="26"/>
      <c r="SJC23" s="26"/>
      <c r="SJD23" s="26"/>
      <c r="SJE23" s="26"/>
      <c r="SJF23" s="26"/>
      <c r="SJG23" s="26"/>
      <c r="SJH23" s="26"/>
      <c r="SJI23" s="26"/>
      <c r="SJJ23" s="26"/>
      <c r="SJK23" s="26"/>
      <c r="SJL23" s="26"/>
      <c r="SJM23" s="26"/>
      <c r="SJN23" s="26"/>
      <c r="SJO23" s="26"/>
      <c r="SJP23" s="26"/>
      <c r="SJQ23" s="26"/>
      <c r="SJR23" s="26"/>
      <c r="SJS23" s="26"/>
      <c r="SJT23" s="26"/>
      <c r="SJU23" s="26"/>
      <c r="SJV23" s="26"/>
      <c r="SJW23" s="26"/>
      <c r="SJX23" s="26"/>
      <c r="SJY23" s="26"/>
      <c r="SJZ23" s="26"/>
      <c r="SKA23" s="26"/>
      <c r="SKB23" s="26"/>
      <c r="SKC23" s="26"/>
      <c r="SKD23" s="26"/>
      <c r="SKE23" s="26"/>
      <c r="SKF23" s="26"/>
      <c r="SKG23" s="26"/>
      <c r="SKH23" s="26"/>
      <c r="SKI23" s="26"/>
      <c r="SKJ23" s="26"/>
      <c r="SKK23" s="26"/>
      <c r="SKL23" s="26"/>
      <c r="SKM23" s="26"/>
      <c r="SKN23" s="26"/>
      <c r="SKO23" s="26"/>
      <c r="SKP23" s="26"/>
      <c r="SKQ23" s="26"/>
      <c r="SKR23" s="26"/>
      <c r="SKS23" s="26"/>
      <c r="SKT23" s="26"/>
      <c r="SKU23" s="26"/>
      <c r="SKV23" s="26"/>
      <c r="SKW23" s="26"/>
      <c r="SKX23" s="26"/>
      <c r="SKY23" s="26"/>
      <c r="SKZ23" s="26"/>
      <c r="SLA23" s="26"/>
      <c r="SLB23" s="26"/>
      <c r="SLC23" s="26"/>
      <c r="SLD23" s="26"/>
      <c r="SLE23" s="26"/>
      <c r="SLF23" s="26"/>
      <c r="SLG23" s="26"/>
      <c r="SLH23" s="26"/>
      <c r="SLI23" s="26"/>
      <c r="SLJ23" s="26"/>
      <c r="SLK23" s="26"/>
      <c r="SLL23" s="26"/>
      <c r="SLM23" s="26"/>
      <c r="SLN23" s="26"/>
      <c r="SLO23" s="26"/>
      <c r="SLP23" s="26"/>
      <c r="SLQ23" s="26"/>
      <c r="SLR23" s="26"/>
      <c r="SLS23" s="26"/>
      <c r="SLT23" s="26"/>
      <c r="SLU23" s="26"/>
      <c r="SLV23" s="26"/>
      <c r="SLW23" s="26"/>
      <c r="SLX23" s="26"/>
      <c r="SLY23" s="26"/>
      <c r="SLZ23" s="26"/>
      <c r="SMA23" s="26"/>
      <c r="SMB23" s="26"/>
      <c r="SMC23" s="26"/>
      <c r="SMD23" s="26"/>
      <c r="SME23" s="26"/>
      <c r="SMF23" s="26"/>
      <c r="SMG23" s="26"/>
      <c r="SMH23" s="26"/>
      <c r="SMI23" s="26"/>
      <c r="SMJ23" s="26"/>
      <c r="SMK23" s="26"/>
      <c r="SML23" s="26"/>
      <c r="SMM23" s="26"/>
      <c r="SMN23" s="26"/>
      <c r="SMO23" s="26"/>
      <c r="SMP23" s="26"/>
      <c r="SMQ23" s="26"/>
      <c r="SMR23" s="26"/>
      <c r="SMS23" s="26"/>
      <c r="SMT23" s="26"/>
      <c r="SMU23" s="26"/>
      <c r="SMV23" s="26"/>
      <c r="SMW23" s="26"/>
      <c r="SMX23" s="26"/>
      <c r="SMY23" s="26"/>
      <c r="SMZ23" s="26"/>
      <c r="SNA23" s="26"/>
      <c r="SNB23" s="26"/>
      <c r="SNC23" s="26"/>
      <c r="SND23" s="26"/>
      <c r="SNE23" s="26"/>
      <c r="SNF23" s="26"/>
      <c r="SNG23" s="26"/>
      <c r="SNH23" s="26"/>
      <c r="SNI23" s="26"/>
      <c r="SNJ23" s="26"/>
      <c r="SNK23" s="26"/>
      <c r="SNL23" s="26"/>
      <c r="SNM23" s="26"/>
      <c r="SNN23" s="26"/>
      <c r="SNO23" s="26"/>
      <c r="SNP23" s="26"/>
      <c r="SNQ23" s="26"/>
      <c r="SNR23" s="26"/>
      <c r="SNS23" s="26"/>
      <c r="SNT23" s="26"/>
      <c r="SNU23" s="26"/>
      <c r="SNV23" s="26"/>
      <c r="SNW23" s="26"/>
      <c r="SNX23" s="26"/>
      <c r="SNY23" s="26"/>
      <c r="SNZ23" s="26"/>
      <c r="SOA23" s="26"/>
      <c r="SOB23" s="26"/>
      <c r="SOC23" s="26"/>
      <c r="SOD23" s="26"/>
      <c r="SOE23" s="26"/>
      <c r="SOF23" s="26"/>
      <c r="SOG23" s="26"/>
      <c r="SOH23" s="26"/>
      <c r="SOI23" s="26"/>
      <c r="SOJ23" s="26"/>
      <c r="SOK23" s="26"/>
      <c r="SOL23" s="26"/>
      <c r="SOM23" s="26"/>
      <c r="SON23" s="26"/>
      <c r="SOO23" s="26"/>
      <c r="SOP23" s="26"/>
      <c r="SOQ23" s="26"/>
      <c r="SOR23" s="26"/>
      <c r="SOS23" s="26"/>
      <c r="SOT23" s="26"/>
      <c r="SOU23" s="26"/>
      <c r="SOV23" s="26"/>
      <c r="SOW23" s="26"/>
      <c r="SOX23" s="26"/>
      <c r="SOY23" s="26"/>
      <c r="SOZ23" s="26"/>
      <c r="SPA23" s="26"/>
      <c r="SPB23" s="26"/>
      <c r="SPC23" s="26"/>
      <c r="SPD23" s="26"/>
      <c r="SPE23" s="26"/>
      <c r="SPF23" s="26"/>
      <c r="SPG23" s="26"/>
      <c r="SPH23" s="26"/>
      <c r="SPI23" s="26"/>
      <c r="SPJ23" s="26"/>
      <c r="SPK23" s="26"/>
      <c r="SPL23" s="26"/>
      <c r="SPM23" s="26"/>
      <c r="SPN23" s="26"/>
      <c r="SPO23" s="26"/>
      <c r="SPP23" s="26"/>
      <c r="SPQ23" s="26"/>
      <c r="SPR23" s="26"/>
      <c r="SPS23" s="26"/>
      <c r="SPT23" s="26"/>
      <c r="SPU23" s="26"/>
      <c r="SPV23" s="26"/>
      <c r="SPW23" s="26"/>
      <c r="SPX23" s="26"/>
      <c r="SPY23" s="26"/>
      <c r="SPZ23" s="26"/>
      <c r="SQA23" s="26"/>
      <c r="SQB23" s="26"/>
      <c r="SQC23" s="26"/>
      <c r="SQD23" s="26"/>
      <c r="SQE23" s="26"/>
      <c r="SQF23" s="26"/>
      <c r="SQG23" s="26"/>
      <c r="SQH23" s="26"/>
      <c r="SQI23" s="26"/>
      <c r="SQJ23" s="26"/>
      <c r="SQK23" s="26"/>
      <c r="SQL23" s="26"/>
      <c r="SQM23" s="26"/>
      <c r="SQN23" s="26"/>
      <c r="SQO23" s="26"/>
      <c r="SQP23" s="26"/>
      <c r="SQQ23" s="26"/>
      <c r="SQR23" s="26"/>
      <c r="SQS23" s="26"/>
      <c r="SQT23" s="26"/>
      <c r="SQU23" s="26"/>
      <c r="SQV23" s="26"/>
      <c r="SQW23" s="26"/>
      <c r="SQX23" s="26"/>
      <c r="SQY23" s="26"/>
      <c r="SQZ23" s="26"/>
      <c r="SRA23" s="26"/>
      <c r="SRB23" s="26"/>
      <c r="SRC23" s="26"/>
      <c r="SRD23" s="26"/>
      <c r="SRE23" s="26"/>
      <c r="SRF23" s="26"/>
      <c r="SRG23" s="26"/>
      <c r="SRH23" s="26"/>
      <c r="SRI23" s="26"/>
      <c r="SRJ23" s="26"/>
      <c r="SRK23" s="26"/>
      <c r="SRL23" s="26"/>
      <c r="SRM23" s="26"/>
      <c r="SRN23" s="26"/>
      <c r="SRO23" s="26"/>
      <c r="SRP23" s="26"/>
      <c r="SRQ23" s="26"/>
      <c r="SRR23" s="26"/>
      <c r="SRS23" s="26"/>
      <c r="SRT23" s="26"/>
      <c r="SRU23" s="26"/>
      <c r="SRV23" s="26"/>
      <c r="SRW23" s="26"/>
      <c r="SRX23" s="26"/>
      <c r="SRY23" s="26"/>
      <c r="SRZ23" s="26"/>
      <c r="SSA23" s="26"/>
      <c r="SSB23" s="26"/>
      <c r="SSC23" s="26"/>
      <c r="SSD23" s="26"/>
      <c r="SSE23" s="26"/>
      <c r="SSF23" s="26"/>
      <c r="SSG23" s="26"/>
      <c r="SSH23" s="26"/>
      <c r="SSI23" s="26"/>
      <c r="SSJ23" s="26"/>
      <c r="SSK23" s="26"/>
      <c r="SSL23" s="26"/>
      <c r="SSM23" s="26"/>
      <c r="SSN23" s="26"/>
      <c r="SSO23" s="26"/>
      <c r="SSP23" s="26"/>
      <c r="SSQ23" s="26"/>
      <c r="SSR23" s="26"/>
      <c r="SSS23" s="26"/>
      <c r="SST23" s="26"/>
      <c r="SSU23" s="26"/>
      <c r="SSV23" s="26"/>
      <c r="SSW23" s="26"/>
      <c r="SSX23" s="26"/>
      <c r="SSY23" s="26"/>
      <c r="SSZ23" s="26"/>
      <c r="STA23" s="26"/>
      <c r="STB23" s="26"/>
      <c r="STC23" s="26"/>
      <c r="STD23" s="26"/>
      <c r="STE23" s="26"/>
      <c r="STF23" s="26"/>
      <c r="STG23" s="26"/>
      <c r="STH23" s="26"/>
      <c r="STI23" s="26"/>
      <c r="STJ23" s="26"/>
      <c r="STK23" s="26"/>
      <c r="STL23" s="26"/>
      <c r="STM23" s="26"/>
      <c r="STN23" s="26"/>
      <c r="STO23" s="26"/>
      <c r="STP23" s="26"/>
      <c r="STQ23" s="26"/>
      <c r="STR23" s="26"/>
      <c r="STS23" s="26"/>
      <c r="STT23" s="26"/>
      <c r="STU23" s="26"/>
      <c r="STV23" s="26"/>
      <c r="STW23" s="26"/>
      <c r="STX23" s="26"/>
      <c r="STY23" s="26"/>
      <c r="STZ23" s="26"/>
      <c r="SUA23" s="26"/>
      <c r="SUB23" s="26"/>
      <c r="SUC23" s="26"/>
      <c r="SUD23" s="26"/>
      <c r="SUE23" s="26"/>
      <c r="SUF23" s="26"/>
      <c r="SUG23" s="26"/>
      <c r="SUH23" s="26"/>
      <c r="SUI23" s="26"/>
      <c r="SUJ23" s="26"/>
      <c r="SUK23" s="26"/>
      <c r="SUL23" s="26"/>
      <c r="SUM23" s="26"/>
      <c r="SUN23" s="26"/>
      <c r="SUO23" s="26"/>
      <c r="SUP23" s="26"/>
      <c r="SUQ23" s="26"/>
      <c r="SUR23" s="26"/>
      <c r="SUS23" s="26"/>
      <c r="SUT23" s="26"/>
      <c r="SUU23" s="26"/>
      <c r="SUV23" s="26"/>
      <c r="SUW23" s="26"/>
      <c r="SUX23" s="26"/>
      <c r="SUY23" s="26"/>
      <c r="SUZ23" s="26"/>
      <c r="SVA23" s="26"/>
      <c r="SVB23" s="26"/>
      <c r="SVC23" s="26"/>
      <c r="SVD23" s="26"/>
      <c r="SVE23" s="26"/>
      <c r="SVF23" s="26"/>
      <c r="SVG23" s="26"/>
      <c r="SVH23" s="26"/>
      <c r="SVI23" s="26"/>
      <c r="SVJ23" s="26"/>
      <c r="SVK23" s="26"/>
      <c r="SVL23" s="26"/>
      <c r="SVM23" s="26"/>
      <c r="SVN23" s="26"/>
      <c r="SVO23" s="26"/>
      <c r="SVP23" s="26"/>
      <c r="SVQ23" s="26"/>
      <c r="SVR23" s="26"/>
      <c r="SVS23" s="26"/>
      <c r="SVT23" s="26"/>
      <c r="SVU23" s="26"/>
      <c r="SVV23" s="26"/>
      <c r="SVW23" s="26"/>
      <c r="SVX23" s="26"/>
      <c r="SVY23" s="26"/>
      <c r="SVZ23" s="26"/>
      <c r="SWA23" s="26"/>
      <c r="SWB23" s="26"/>
      <c r="SWC23" s="26"/>
      <c r="SWD23" s="26"/>
      <c r="SWE23" s="26"/>
      <c r="SWF23" s="26"/>
      <c r="SWG23" s="26"/>
      <c r="SWH23" s="26"/>
      <c r="SWI23" s="26"/>
      <c r="SWJ23" s="26"/>
      <c r="SWK23" s="26"/>
      <c r="SWL23" s="26"/>
      <c r="SWM23" s="26"/>
      <c r="SWN23" s="26"/>
      <c r="SWO23" s="26"/>
      <c r="SWP23" s="26"/>
      <c r="SWQ23" s="26"/>
      <c r="SWR23" s="26"/>
      <c r="SWS23" s="26"/>
      <c r="SWT23" s="26"/>
      <c r="SWU23" s="26"/>
      <c r="SWV23" s="26"/>
      <c r="SWW23" s="26"/>
      <c r="SWX23" s="26"/>
      <c r="SWY23" s="26"/>
      <c r="SWZ23" s="26"/>
      <c r="SXA23" s="26"/>
      <c r="SXB23" s="26"/>
      <c r="SXC23" s="26"/>
      <c r="SXD23" s="26"/>
      <c r="SXE23" s="26"/>
      <c r="SXF23" s="26"/>
      <c r="SXG23" s="26"/>
      <c r="SXH23" s="26"/>
      <c r="SXI23" s="26"/>
      <c r="SXJ23" s="26"/>
      <c r="SXK23" s="26"/>
      <c r="SXL23" s="26"/>
      <c r="SXM23" s="26"/>
      <c r="SXN23" s="26"/>
      <c r="SXO23" s="26"/>
      <c r="SXP23" s="26"/>
      <c r="SXQ23" s="26"/>
      <c r="SXR23" s="26"/>
      <c r="SXS23" s="26"/>
      <c r="SXT23" s="26"/>
      <c r="SXU23" s="26"/>
      <c r="SXV23" s="26"/>
      <c r="SXW23" s="26"/>
      <c r="SXX23" s="26"/>
      <c r="SXY23" s="26"/>
      <c r="SXZ23" s="26"/>
      <c r="SYA23" s="26"/>
      <c r="SYB23" s="26"/>
      <c r="SYC23" s="26"/>
      <c r="SYD23" s="26"/>
      <c r="SYE23" s="26"/>
      <c r="SYF23" s="26"/>
      <c r="SYG23" s="26"/>
      <c r="SYH23" s="26"/>
      <c r="SYI23" s="26"/>
      <c r="SYJ23" s="26"/>
      <c r="SYK23" s="26"/>
      <c r="SYL23" s="26"/>
      <c r="SYM23" s="26"/>
      <c r="SYN23" s="26"/>
      <c r="SYO23" s="26"/>
      <c r="SYP23" s="26"/>
      <c r="SYQ23" s="26"/>
      <c r="SYR23" s="26"/>
      <c r="SYS23" s="26"/>
      <c r="SYT23" s="26"/>
      <c r="SYU23" s="26"/>
      <c r="SYV23" s="26"/>
      <c r="SYW23" s="26"/>
      <c r="SYX23" s="26"/>
      <c r="SYY23" s="26"/>
      <c r="SYZ23" s="26"/>
      <c r="SZA23" s="26"/>
      <c r="SZB23" s="26"/>
      <c r="SZC23" s="26"/>
      <c r="SZD23" s="26"/>
      <c r="SZE23" s="26"/>
      <c r="SZF23" s="26"/>
      <c r="SZG23" s="26"/>
      <c r="SZH23" s="26"/>
      <c r="SZI23" s="26"/>
      <c r="SZJ23" s="26"/>
      <c r="SZK23" s="26"/>
      <c r="SZL23" s="26"/>
      <c r="SZM23" s="26"/>
      <c r="SZN23" s="26"/>
      <c r="SZO23" s="26"/>
      <c r="SZP23" s="26"/>
      <c r="SZQ23" s="26"/>
      <c r="SZR23" s="26"/>
      <c r="SZS23" s="26"/>
      <c r="SZT23" s="26"/>
      <c r="SZU23" s="26"/>
      <c r="SZV23" s="26"/>
      <c r="SZW23" s="26"/>
      <c r="SZX23" s="26"/>
      <c r="SZY23" s="26"/>
      <c r="SZZ23" s="26"/>
      <c r="TAA23" s="26"/>
      <c r="TAB23" s="26"/>
      <c r="TAC23" s="26"/>
      <c r="TAD23" s="26"/>
      <c r="TAE23" s="26"/>
      <c r="TAF23" s="26"/>
      <c r="TAG23" s="26"/>
      <c r="TAH23" s="26"/>
      <c r="TAI23" s="26"/>
      <c r="TAJ23" s="26"/>
      <c r="TAK23" s="26"/>
      <c r="TAL23" s="26"/>
      <c r="TAM23" s="26"/>
      <c r="TAN23" s="26"/>
      <c r="TAO23" s="26"/>
      <c r="TAP23" s="26"/>
      <c r="TAQ23" s="26"/>
      <c r="TAR23" s="26"/>
      <c r="TAS23" s="26"/>
      <c r="TAT23" s="26"/>
      <c r="TAU23" s="26"/>
      <c r="TAV23" s="26"/>
      <c r="TAW23" s="26"/>
      <c r="TAX23" s="26"/>
      <c r="TAY23" s="26"/>
      <c r="TAZ23" s="26"/>
      <c r="TBA23" s="26"/>
      <c r="TBB23" s="26"/>
      <c r="TBC23" s="26"/>
      <c r="TBD23" s="26"/>
      <c r="TBE23" s="26"/>
      <c r="TBF23" s="26"/>
      <c r="TBG23" s="26"/>
      <c r="TBH23" s="26"/>
      <c r="TBI23" s="26"/>
      <c r="TBJ23" s="26"/>
      <c r="TBK23" s="26"/>
      <c r="TBL23" s="26"/>
      <c r="TBM23" s="26"/>
      <c r="TBN23" s="26"/>
      <c r="TBO23" s="26"/>
      <c r="TBP23" s="26"/>
      <c r="TBQ23" s="26"/>
      <c r="TBR23" s="26"/>
      <c r="TBS23" s="26"/>
      <c r="TBT23" s="26"/>
      <c r="TBU23" s="26"/>
      <c r="TBV23" s="26"/>
      <c r="TBW23" s="26"/>
      <c r="TBX23" s="26"/>
      <c r="TBY23" s="26"/>
      <c r="TBZ23" s="26"/>
      <c r="TCA23" s="26"/>
      <c r="TCB23" s="26"/>
      <c r="TCC23" s="26"/>
      <c r="TCD23" s="26"/>
      <c r="TCE23" s="26"/>
      <c r="TCF23" s="26"/>
      <c r="TCG23" s="26"/>
      <c r="TCH23" s="26"/>
      <c r="TCI23" s="26"/>
      <c r="TCJ23" s="26"/>
      <c r="TCK23" s="26"/>
      <c r="TCL23" s="26"/>
      <c r="TCM23" s="26"/>
      <c r="TCN23" s="26"/>
      <c r="TCO23" s="26"/>
      <c r="TCP23" s="26"/>
      <c r="TCQ23" s="26"/>
      <c r="TCR23" s="26"/>
      <c r="TCS23" s="26"/>
      <c r="TCT23" s="26"/>
      <c r="TCU23" s="26"/>
      <c r="TCV23" s="26"/>
      <c r="TCW23" s="26"/>
      <c r="TCX23" s="26"/>
      <c r="TCY23" s="26"/>
      <c r="TCZ23" s="26"/>
      <c r="TDA23" s="26"/>
      <c r="TDB23" s="26"/>
      <c r="TDC23" s="26"/>
      <c r="TDD23" s="26"/>
      <c r="TDE23" s="26"/>
      <c r="TDF23" s="26"/>
      <c r="TDG23" s="26"/>
      <c r="TDH23" s="26"/>
      <c r="TDI23" s="26"/>
      <c r="TDJ23" s="26"/>
      <c r="TDK23" s="26"/>
      <c r="TDL23" s="26"/>
      <c r="TDM23" s="26"/>
      <c r="TDN23" s="26"/>
      <c r="TDO23" s="26"/>
      <c r="TDP23" s="26"/>
      <c r="TDQ23" s="26"/>
      <c r="TDR23" s="26"/>
      <c r="TDS23" s="26"/>
      <c r="TDT23" s="26"/>
      <c r="TDU23" s="26"/>
      <c r="TDV23" s="26"/>
      <c r="TDW23" s="26"/>
      <c r="TDX23" s="26"/>
      <c r="TDY23" s="26"/>
      <c r="TDZ23" s="26"/>
      <c r="TEA23" s="26"/>
      <c r="TEB23" s="26"/>
      <c r="TEC23" s="26"/>
      <c r="TED23" s="26"/>
      <c r="TEE23" s="26"/>
      <c r="TEF23" s="26"/>
      <c r="TEG23" s="26"/>
      <c r="TEH23" s="26"/>
      <c r="TEI23" s="26"/>
      <c r="TEJ23" s="26"/>
      <c r="TEK23" s="26"/>
      <c r="TEL23" s="26"/>
      <c r="TEM23" s="26"/>
      <c r="TEN23" s="26"/>
      <c r="TEO23" s="26"/>
      <c r="TEP23" s="26"/>
      <c r="TEQ23" s="26"/>
      <c r="TER23" s="26"/>
      <c r="TES23" s="26"/>
      <c r="TET23" s="26"/>
      <c r="TEU23" s="26"/>
      <c r="TEV23" s="26"/>
      <c r="TEW23" s="26"/>
      <c r="TEX23" s="26"/>
      <c r="TEY23" s="26"/>
      <c r="TEZ23" s="26"/>
      <c r="TFA23" s="26"/>
      <c r="TFB23" s="26"/>
      <c r="TFC23" s="26"/>
      <c r="TFD23" s="26"/>
      <c r="TFE23" s="26"/>
      <c r="TFF23" s="26"/>
      <c r="TFG23" s="26"/>
      <c r="TFH23" s="26"/>
      <c r="TFI23" s="26"/>
      <c r="TFJ23" s="26"/>
      <c r="TFK23" s="26"/>
      <c r="TFL23" s="26"/>
      <c r="TFM23" s="26"/>
      <c r="TFN23" s="26"/>
      <c r="TFO23" s="26"/>
      <c r="TFP23" s="26"/>
      <c r="TFQ23" s="26"/>
      <c r="TFR23" s="26"/>
      <c r="TFS23" s="26"/>
      <c r="TFT23" s="26"/>
      <c r="TFU23" s="26"/>
      <c r="TFV23" s="26"/>
      <c r="TFW23" s="26"/>
      <c r="TFX23" s="26"/>
      <c r="TFY23" s="26"/>
      <c r="TFZ23" s="26"/>
      <c r="TGA23" s="26"/>
      <c r="TGB23" s="26"/>
      <c r="TGC23" s="26"/>
      <c r="TGD23" s="26"/>
      <c r="TGE23" s="26"/>
      <c r="TGF23" s="26"/>
      <c r="TGG23" s="26"/>
      <c r="TGH23" s="26"/>
      <c r="TGI23" s="26"/>
      <c r="TGJ23" s="26"/>
      <c r="TGK23" s="26"/>
      <c r="TGL23" s="26"/>
      <c r="TGM23" s="26"/>
      <c r="TGN23" s="26"/>
      <c r="TGO23" s="26"/>
      <c r="TGP23" s="26"/>
      <c r="TGQ23" s="26"/>
      <c r="TGR23" s="26"/>
      <c r="TGS23" s="26"/>
      <c r="TGT23" s="26"/>
      <c r="TGU23" s="26"/>
      <c r="TGV23" s="26"/>
      <c r="TGW23" s="26"/>
      <c r="TGX23" s="26"/>
      <c r="TGY23" s="26"/>
      <c r="TGZ23" s="26"/>
      <c r="THA23" s="26"/>
      <c r="THB23" s="26"/>
      <c r="THC23" s="26"/>
      <c r="THD23" s="26"/>
      <c r="THE23" s="26"/>
      <c r="THF23" s="26"/>
      <c r="THG23" s="26"/>
      <c r="THH23" s="26"/>
      <c r="THI23" s="26"/>
      <c r="THJ23" s="26"/>
      <c r="THK23" s="26"/>
      <c r="THL23" s="26"/>
      <c r="THM23" s="26"/>
      <c r="THN23" s="26"/>
      <c r="THO23" s="26"/>
      <c r="THP23" s="26"/>
      <c r="THQ23" s="26"/>
      <c r="THR23" s="26"/>
      <c r="THS23" s="26"/>
      <c r="THT23" s="26"/>
      <c r="THU23" s="26"/>
      <c r="THV23" s="26"/>
      <c r="THW23" s="26"/>
      <c r="THX23" s="26"/>
      <c r="THY23" s="26"/>
      <c r="THZ23" s="26"/>
      <c r="TIA23" s="26"/>
      <c r="TIB23" s="26"/>
      <c r="TIC23" s="26"/>
      <c r="TID23" s="26"/>
      <c r="TIE23" s="26"/>
      <c r="TIF23" s="26"/>
      <c r="TIG23" s="26"/>
      <c r="TIH23" s="26"/>
      <c r="TII23" s="26"/>
      <c r="TIJ23" s="26"/>
      <c r="TIK23" s="26"/>
      <c r="TIL23" s="26"/>
      <c r="TIM23" s="26"/>
      <c r="TIN23" s="26"/>
      <c r="TIO23" s="26"/>
      <c r="TIP23" s="26"/>
      <c r="TIQ23" s="26"/>
      <c r="TIR23" s="26"/>
      <c r="TIS23" s="26"/>
      <c r="TIT23" s="26"/>
      <c r="TIU23" s="26"/>
      <c r="TIV23" s="26"/>
      <c r="TIW23" s="26"/>
      <c r="TIX23" s="26"/>
      <c r="TIY23" s="26"/>
      <c r="TIZ23" s="26"/>
      <c r="TJA23" s="26"/>
      <c r="TJB23" s="26"/>
      <c r="TJC23" s="26"/>
      <c r="TJD23" s="26"/>
      <c r="TJE23" s="26"/>
      <c r="TJF23" s="26"/>
      <c r="TJG23" s="26"/>
      <c r="TJH23" s="26"/>
      <c r="TJI23" s="26"/>
      <c r="TJJ23" s="26"/>
      <c r="TJK23" s="26"/>
      <c r="TJL23" s="26"/>
      <c r="TJM23" s="26"/>
      <c r="TJN23" s="26"/>
      <c r="TJO23" s="26"/>
      <c r="TJP23" s="26"/>
      <c r="TJQ23" s="26"/>
      <c r="TJR23" s="26"/>
      <c r="TJS23" s="26"/>
      <c r="TJT23" s="26"/>
      <c r="TJU23" s="26"/>
      <c r="TJV23" s="26"/>
      <c r="TJW23" s="26"/>
      <c r="TJX23" s="26"/>
      <c r="TJY23" s="26"/>
      <c r="TJZ23" s="26"/>
      <c r="TKA23" s="26"/>
      <c r="TKB23" s="26"/>
      <c r="TKC23" s="26"/>
      <c r="TKD23" s="26"/>
      <c r="TKE23" s="26"/>
      <c r="TKF23" s="26"/>
      <c r="TKG23" s="26"/>
      <c r="TKH23" s="26"/>
      <c r="TKI23" s="26"/>
      <c r="TKJ23" s="26"/>
      <c r="TKK23" s="26"/>
      <c r="TKL23" s="26"/>
      <c r="TKM23" s="26"/>
      <c r="TKN23" s="26"/>
      <c r="TKO23" s="26"/>
      <c r="TKP23" s="26"/>
      <c r="TKQ23" s="26"/>
      <c r="TKR23" s="26"/>
      <c r="TKS23" s="26"/>
      <c r="TKT23" s="26"/>
      <c r="TKU23" s="26"/>
      <c r="TKV23" s="26"/>
      <c r="TKW23" s="26"/>
      <c r="TKX23" s="26"/>
      <c r="TKY23" s="26"/>
      <c r="TKZ23" s="26"/>
      <c r="TLA23" s="26"/>
      <c r="TLB23" s="26"/>
      <c r="TLC23" s="26"/>
      <c r="TLD23" s="26"/>
      <c r="TLE23" s="26"/>
      <c r="TLF23" s="26"/>
      <c r="TLG23" s="26"/>
      <c r="TLH23" s="26"/>
      <c r="TLI23" s="26"/>
      <c r="TLJ23" s="26"/>
      <c r="TLK23" s="26"/>
      <c r="TLL23" s="26"/>
      <c r="TLM23" s="26"/>
      <c r="TLN23" s="26"/>
      <c r="TLO23" s="26"/>
      <c r="TLP23" s="26"/>
      <c r="TLQ23" s="26"/>
      <c r="TLR23" s="26"/>
      <c r="TLS23" s="26"/>
      <c r="TLT23" s="26"/>
      <c r="TLU23" s="26"/>
      <c r="TLV23" s="26"/>
      <c r="TLW23" s="26"/>
      <c r="TLX23" s="26"/>
      <c r="TLY23" s="26"/>
      <c r="TLZ23" s="26"/>
      <c r="TMA23" s="26"/>
      <c r="TMB23" s="26"/>
      <c r="TMC23" s="26"/>
      <c r="TMD23" s="26"/>
      <c r="TME23" s="26"/>
      <c r="TMF23" s="26"/>
      <c r="TMG23" s="26"/>
      <c r="TMH23" s="26"/>
      <c r="TMI23" s="26"/>
      <c r="TMJ23" s="26"/>
      <c r="TMK23" s="26"/>
      <c r="TML23" s="26"/>
      <c r="TMM23" s="26"/>
      <c r="TMN23" s="26"/>
      <c r="TMO23" s="26"/>
      <c r="TMP23" s="26"/>
      <c r="TMQ23" s="26"/>
      <c r="TMR23" s="26"/>
      <c r="TMS23" s="26"/>
      <c r="TMT23" s="26"/>
      <c r="TMU23" s="26"/>
      <c r="TMV23" s="26"/>
      <c r="TMW23" s="26"/>
      <c r="TMX23" s="26"/>
      <c r="TMY23" s="26"/>
      <c r="TMZ23" s="26"/>
      <c r="TNA23" s="26"/>
      <c r="TNB23" s="26"/>
      <c r="TNC23" s="26"/>
      <c r="TND23" s="26"/>
      <c r="TNE23" s="26"/>
      <c r="TNF23" s="26"/>
      <c r="TNG23" s="26"/>
      <c r="TNH23" s="26"/>
      <c r="TNI23" s="26"/>
      <c r="TNJ23" s="26"/>
      <c r="TNK23" s="26"/>
      <c r="TNL23" s="26"/>
      <c r="TNM23" s="26"/>
      <c r="TNN23" s="26"/>
      <c r="TNO23" s="26"/>
      <c r="TNP23" s="26"/>
      <c r="TNQ23" s="26"/>
      <c r="TNR23" s="26"/>
      <c r="TNS23" s="26"/>
      <c r="TNT23" s="26"/>
      <c r="TNU23" s="26"/>
      <c r="TNV23" s="26"/>
      <c r="TNW23" s="26"/>
      <c r="TNX23" s="26"/>
      <c r="TNY23" s="26"/>
      <c r="TNZ23" s="26"/>
      <c r="TOA23" s="26"/>
      <c r="TOB23" s="26"/>
      <c r="TOC23" s="26"/>
      <c r="TOD23" s="26"/>
      <c r="TOE23" s="26"/>
      <c r="TOF23" s="26"/>
      <c r="TOG23" s="26"/>
      <c r="TOH23" s="26"/>
      <c r="TOI23" s="26"/>
      <c r="TOJ23" s="26"/>
      <c r="TOK23" s="26"/>
      <c r="TOL23" s="26"/>
      <c r="TOM23" s="26"/>
      <c r="TON23" s="26"/>
      <c r="TOO23" s="26"/>
      <c r="TOP23" s="26"/>
      <c r="TOQ23" s="26"/>
      <c r="TOR23" s="26"/>
      <c r="TOS23" s="26"/>
      <c r="TOT23" s="26"/>
      <c r="TOU23" s="26"/>
      <c r="TOV23" s="26"/>
      <c r="TOW23" s="26"/>
      <c r="TOX23" s="26"/>
      <c r="TOY23" s="26"/>
      <c r="TOZ23" s="26"/>
      <c r="TPA23" s="26"/>
      <c r="TPB23" s="26"/>
      <c r="TPC23" s="26"/>
      <c r="TPD23" s="26"/>
      <c r="TPE23" s="26"/>
      <c r="TPF23" s="26"/>
      <c r="TPG23" s="26"/>
      <c r="TPH23" s="26"/>
      <c r="TPI23" s="26"/>
      <c r="TPJ23" s="26"/>
      <c r="TPK23" s="26"/>
      <c r="TPL23" s="26"/>
      <c r="TPM23" s="26"/>
      <c r="TPN23" s="26"/>
      <c r="TPO23" s="26"/>
      <c r="TPP23" s="26"/>
      <c r="TPQ23" s="26"/>
      <c r="TPR23" s="26"/>
      <c r="TPS23" s="26"/>
      <c r="TPT23" s="26"/>
      <c r="TPU23" s="26"/>
      <c r="TPV23" s="26"/>
      <c r="TPW23" s="26"/>
      <c r="TPX23" s="26"/>
      <c r="TPY23" s="26"/>
      <c r="TPZ23" s="26"/>
      <c r="TQA23" s="26"/>
      <c r="TQB23" s="26"/>
      <c r="TQC23" s="26"/>
      <c r="TQD23" s="26"/>
      <c r="TQE23" s="26"/>
      <c r="TQF23" s="26"/>
      <c r="TQG23" s="26"/>
      <c r="TQH23" s="26"/>
      <c r="TQI23" s="26"/>
      <c r="TQJ23" s="26"/>
      <c r="TQK23" s="26"/>
      <c r="TQL23" s="26"/>
      <c r="TQM23" s="26"/>
      <c r="TQN23" s="26"/>
      <c r="TQO23" s="26"/>
      <c r="TQP23" s="26"/>
      <c r="TQQ23" s="26"/>
      <c r="TQR23" s="26"/>
      <c r="TQS23" s="26"/>
      <c r="TQT23" s="26"/>
      <c r="TQU23" s="26"/>
      <c r="TQV23" s="26"/>
      <c r="TQW23" s="26"/>
      <c r="TQX23" s="26"/>
      <c r="TQY23" s="26"/>
      <c r="TQZ23" s="26"/>
      <c r="TRA23" s="26"/>
      <c r="TRB23" s="26"/>
      <c r="TRC23" s="26"/>
      <c r="TRD23" s="26"/>
      <c r="TRE23" s="26"/>
      <c r="TRF23" s="26"/>
      <c r="TRG23" s="26"/>
      <c r="TRH23" s="26"/>
      <c r="TRI23" s="26"/>
      <c r="TRJ23" s="26"/>
      <c r="TRK23" s="26"/>
      <c r="TRL23" s="26"/>
      <c r="TRM23" s="26"/>
      <c r="TRN23" s="26"/>
      <c r="TRO23" s="26"/>
      <c r="TRP23" s="26"/>
      <c r="TRQ23" s="26"/>
      <c r="TRR23" s="26"/>
      <c r="TRS23" s="26"/>
      <c r="TRT23" s="26"/>
      <c r="TRU23" s="26"/>
      <c r="TRV23" s="26"/>
      <c r="TRW23" s="26"/>
      <c r="TRX23" s="26"/>
      <c r="TRY23" s="26"/>
      <c r="TRZ23" s="26"/>
      <c r="TSA23" s="26"/>
      <c r="TSB23" s="26"/>
      <c r="TSC23" s="26"/>
      <c r="TSD23" s="26"/>
      <c r="TSE23" s="26"/>
      <c r="TSF23" s="26"/>
      <c r="TSG23" s="26"/>
      <c r="TSH23" s="26"/>
      <c r="TSI23" s="26"/>
      <c r="TSJ23" s="26"/>
      <c r="TSK23" s="26"/>
      <c r="TSL23" s="26"/>
      <c r="TSM23" s="26"/>
      <c r="TSN23" s="26"/>
      <c r="TSO23" s="26"/>
      <c r="TSP23" s="26"/>
      <c r="TSQ23" s="26"/>
      <c r="TSR23" s="26"/>
      <c r="TSS23" s="26"/>
      <c r="TST23" s="26"/>
      <c r="TSU23" s="26"/>
      <c r="TSV23" s="26"/>
      <c r="TSW23" s="26"/>
      <c r="TSX23" s="26"/>
      <c r="TSY23" s="26"/>
      <c r="TSZ23" s="26"/>
      <c r="TTA23" s="26"/>
      <c r="TTB23" s="26"/>
      <c r="TTC23" s="26"/>
      <c r="TTD23" s="26"/>
      <c r="TTE23" s="26"/>
      <c r="TTF23" s="26"/>
      <c r="TTG23" s="26"/>
      <c r="TTH23" s="26"/>
      <c r="TTI23" s="26"/>
      <c r="TTJ23" s="26"/>
      <c r="TTK23" s="26"/>
      <c r="TTL23" s="26"/>
      <c r="TTM23" s="26"/>
      <c r="TTN23" s="26"/>
      <c r="TTO23" s="26"/>
      <c r="TTP23" s="26"/>
      <c r="TTQ23" s="26"/>
      <c r="TTR23" s="26"/>
      <c r="TTS23" s="26"/>
      <c r="TTT23" s="26"/>
      <c r="TTU23" s="26"/>
      <c r="TTV23" s="26"/>
      <c r="TTW23" s="26"/>
      <c r="TTX23" s="26"/>
      <c r="TTY23" s="26"/>
      <c r="TTZ23" s="26"/>
      <c r="TUA23" s="26"/>
      <c r="TUB23" s="26"/>
      <c r="TUC23" s="26"/>
      <c r="TUD23" s="26"/>
      <c r="TUE23" s="26"/>
      <c r="TUF23" s="26"/>
      <c r="TUG23" s="26"/>
      <c r="TUH23" s="26"/>
      <c r="TUI23" s="26"/>
      <c r="TUJ23" s="26"/>
      <c r="TUK23" s="26"/>
      <c r="TUL23" s="26"/>
      <c r="TUM23" s="26"/>
      <c r="TUN23" s="26"/>
      <c r="TUO23" s="26"/>
      <c r="TUP23" s="26"/>
      <c r="TUQ23" s="26"/>
      <c r="TUR23" s="26"/>
      <c r="TUS23" s="26"/>
      <c r="TUT23" s="26"/>
      <c r="TUU23" s="26"/>
      <c r="TUV23" s="26"/>
      <c r="TUW23" s="26"/>
      <c r="TUX23" s="26"/>
      <c r="TUY23" s="26"/>
      <c r="TUZ23" s="26"/>
      <c r="TVA23" s="26"/>
      <c r="TVB23" s="26"/>
      <c r="TVC23" s="26"/>
      <c r="TVD23" s="26"/>
      <c r="TVE23" s="26"/>
      <c r="TVF23" s="26"/>
      <c r="TVG23" s="26"/>
      <c r="TVH23" s="26"/>
      <c r="TVI23" s="26"/>
      <c r="TVJ23" s="26"/>
      <c r="TVK23" s="26"/>
      <c r="TVL23" s="26"/>
      <c r="TVM23" s="26"/>
      <c r="TVN23" s="26"/>
      <c r="TVO23" s="26"/>
      <c r="TVP23" s="26"/>
      <c r="TVQ23" s="26"/>
      <c r="TVR23" s="26"/>
      <c r="TVS23" s="26"/>
      <c r="TVT23" s="26"/>
      <c r="TVU23" s="26"/>
      <c r="TVV23" s="26"/>
      <c r="TVW23" s="26"/>
      <c r="TVX23" s="26"/>
      <c r="TVY23" s="26"/>
      <c r="TVZ23" s="26"/>
      <c r="TWA23" s="26"/>
      <c r="TWB23" s="26"/>
      <c r="TWC23" s="26"/>
      <c r="TWD23" s="26"/>
      <c r="TWE23" s="26"/>
      <c r="TWF23" s="26"/>
      <c r="TWG23" s="26"/>
      <c r="TWH23" s="26"/>
      <c r="TWI23" s="26"/>
      <c r="TWJ23" s="26"/>
      <c r="TWK23" s="26"/>
      <c r="TWL23" s="26"/>
      <c r="TWM23" s="26"/>
      <c r="TWN23" s="26"/>
      <c r="TWO23" s="26"/>
      <c r="TWP23" s="26"/>
      <c r="TWQ23" s="26"/>
      <c r="TWR23" s="26"/>
      <c r="TWS23" s="26"/>
      <c r="TWT23" s="26"/>
      <c r="TWU23" s="26"/>
      <c r="TWV23" s="26"/>
      <c r="TWW23" s="26"/>
      <c r="TWX23" s="26"/>
      <c r="TWY23" s="26"/>
      <c r="TWZ23" s="26"/>
      <c r="TXA23" s="26"/>
      <c r="TXB23" s="26"/>
      <c r="TXC23" s="26"/>
      <c r="TXD23" s="26"/>
      <c r="TXE23" s="26"/>
      <c r="TXF23" s="26"/>
      <c r="TXG23" s="26"/>
      <c r="TXH23" s="26"/>
      <c r="TXI23" s="26"/>
      <c r="TXJ23" s="26"/>
      <c r="TXK23" s="26"/>
      <c r="TXL23" s="26"/>
      <c r="TXM23" s="26"/>
      <c r="TXN23" s="26"/>
      <c r="TXO23" s="26"/>
      <c r="TXP23" s="26"/>
      <c r="TXQ23" s="26"/>
      <c r="TXR23" s="26"/>
      <c r="TXS23" s="26"/>
      <c r="TXT23" s="26"/>
      <c r="TXU23" s="26"/>
      <c r="TXV23" s="26"/>
      <c r="TXW23" s="26"/>
      <c r="TXX23" s="26"/>
      <c r="TXY23" s="26"/>
      <c r="TXZ23" s="26"/>
      <c r="TYA23" s="26"/>
      <c r="TYB23" s="26"/>
      <c r="TYC23" s="26"/>
      <c r="TYD23" s="26"/>
      <c r="TYE23" s="26"/>
      <c r="TYF23" s="26"/>
      <c r="TYG23" s="26"/>
      <c r="TYH23" s="26"/>
      <c r="TYI23" s="26"/>
      <c r="TYJ23" s="26"/>
      <c r="TYK23" s="26"/>
      <c r="TYL23" s="26"/>
      <c r="TYM23" s="26"/>
      <c r="TYN23" s="26"/>
      <c r="TYO23" s="26"/>
      <c r="TYP23" s="26"/>
      <c r="TYQ23" s="26"/>
      <c r="TYR23" s="26"/>
      <c r="TYS23" s="26"/>
      <c r="TYT23" s="26"/>
      <c r="TYU23" s="26"/>
      <c r="TYV23" s="26"/>
      <c r="TYW23" s="26"/>
      <c r="TYX23" s="26"/>
      <c r="TYY23" s="26"/>
      <c r="TYZ23" s="26"/>
      <c r="TZA23" s="26"/>
      <c r="TZB23" s="26"/>
      <c r="TZC23" s="26"/>
      <c r="TZD23" s="26"/>
      <c r="TZE23" s="26"/>
      <c r="TZF23" s="26"/>
      <c r="TZG23" s="26"/>
      <c r="TZH23" s="26"/>
      <c r="TZI23" s="26"/>
      <c r="TZJ23" s="26"/>
      <c r="TZK23" s="26"/>
      <c r="TZL23" s="26"/>
      <c r="TZM23" s="26"/>
      <c r="TZN23" s="26"/>
      <c r="TZO23" s="26"/>
      <c r="TZP23" s="26"/>
      <c r="TZQ23" s="26"/>
      <c r="TZR23" s="26"/>
      <c r="TZS23" s="26"/>
      <c r="TZT23" s="26"/>
      <c r="TZU23" s="26"/>
      <c r="TZV23" s="26"/>
      <c r="TZW23" s="26"/>
      <c r="TZX23" s="26"/>
      <c r="TZY23" s="26"/>
      <c r="TZZ23" s="26"/>
      <c r="UAA23" s="26"/>
      <c r="UAB23" s="26"/>
      <c r="UAC23" s="26"/>
      <c r="UAD23" s="26"/>
      <c r="UAE23" s="26"/>
      <c r="UAF23" s="26"/>
      <c r="UAG23" s="26"/>
      <c r="UAH23" s="26"/>
      <c r="UAI23" s="26"/>
      <c r="UAJ23" s="26"/>
      <c r="UAK23" s="26"/>
      <c r="UAL23" s="26"/>
      <c r="UAM23" s="26"/>
      <c r="UAN23" s="26"/>
      <c r="UAO23" s="26"/>
      <c r="UAP23" s="26"/>
      <c r="UAQ23" s="26"/>
      <c r="UAR23" s="26"/>
      <c r="UAS23" s="26"/>
      <c r="UAT23" s="26"/>
      <c r="UAU23" s="26"/>
      <c r="UAV23" s="26"/>
      <c r="UAW23" s="26"/>
      <c r="UAX23" s="26"/>
      <c r="UAY23" s="26"/>
      <c r="UAZ23" s="26"/>
      <c r="UBA23" s="26"/>
      <c r="UBB23" s="26"/>
      <c r="UBC23" s="26"/>
      <c r="UBD23" s="26"/>
      <c r="UBE23" s="26"/>
      <c r="UBF23" s="26"/>
      <c r="UBG23" s="26"/>
      <c r="UBH23" s="26"/>
      <c r="UBI23" s="26"/>
      <c r="UBJ23" s="26"/>
      <c r="UBK23" s="26"/>
      <c r="UBL23" s="26"/>
      <c r="UBM23" s="26"/>
      <c r="UBN23" s="26"/>
      <c r="UBO23" s="26"/>
      <c r="UBP23" s="26"/>
      <c r="UBQ23" s="26"/>
      <c r="UBR23" s="26"/>
      <c r="UBS23" s="26"/>
      <c r="UBT23" s="26"/>
      <c r="UBU23" s="26"/>
      <c r="UBV23" s="26"/>
      <c r="UBW23" s="26"/>
      <c r="UBX23" s="26"/>
      <c r="UBY23" s="26"/>
      <c r="UBZ23" s="26"/>
      <c r="UCA23" s="26"/>
      <c r="UCB23" s="26"/>
      <c r="UCC23" s="26"/>
      <c r="UCD23" s="26"/>
      <c r="UCE23" s="26"/>
      <c r="UCF23" s="26"/>
      <c r="UCG23" s="26"/>
      <c r="UCH23" s="26"/>
      <c r="UCI23" s="26"/>
      <c r="UCJ23" s="26"/>
      <c r="UCK23" s="26"/>
      <c r="UCL23" s="26"/>
      <c r="UCM23" s="26"/>
      <c r="UCN23" s="26"/>
      <c r="UCO23" s="26"/>
      <c r="UCP23" s="26"/>
      <c r="UCQ23" s="26"/>
      <c r="UCR23" s="26"/>
      <c r="UCS23" s="26"/>
      <c r="UCT23" s="26"/>
      <c r="UCU23" s="26"/>
      <c r="UCV23" s="26"/>
      <c r="UCW23" s="26"/>
      <c r="UCX23" s="26"/>
      <c r="UCY23" s="26"/>
      <c r="UCZ23" s="26"/>
      <c r="UDA23" s="26"/>
      <c r="UDB23" s="26"/>
      <c r="UDC23" s="26"/>
      <c r="UDD23" s="26"/>
      <c r="UDE23" s="26"/>
      <c r="UDF23" s="26"/>
      <c r="UDG23" s="26"/>
      <c r="UDH23" s="26"/>
      <c r="UDI23" s="26"/>
      <c r="UDJ23" s="26"/>
      <c r="UDK23" s="26"/>
      <c r="UDL23" s="26"/>
      <c r="UDM23" s="26"/>
      <c r="UDN23" s="26"/>
      <c r="UDO23" s="26"/>
      <c r="UDP23" s="26"/>
      <c r="UDQ23" s="26"/>
      <c r="UDR23" s="26"/>
      <c r="UDS23" s="26"/>
      <c r="UDT23" s="26"/>
      <c r="UDU23" s="26"/>
      <c r="UDV23" s="26"/>
      <c r="UDW23" s="26"/>
      <c r="UDX23" s="26"/>
      <c r="UDY23" s="26"/>
      <c r="UDZ23" s="26"/>
      <c r="UEA23" s="26"/>
      <c r="UEB23" s="26"/>
      <c r="UEC23" s="26"/>
      <c r="UED23" s="26"/>
      <c r="UEE23" s="26"/>
      <c r="UEF23" s="26"/>
      <c r="UEG23" s="26"/>
      <c r="UEH23" s="26"/>
      <c r="UEI23" s="26"/>
      <c r="UEJ23" s="26"/>
      <c r="UEK23" s="26"/>
      <c r="UEL23" s="26"/>
      <c r="UEM23" s="26"/>
      <c r="UEN23" s="26"/>
      <c r="UEO23" s="26"/>
      <c r="UEP23" s="26"/>
      <c r="UEQ23" s="26"/>
      <c r="UER23" s="26"/>
      <c r="UES23" s="26"/>
      <c r="UET23" s="26"/>
      <c r="UEU23" s="26"/>
      <c r="UEV23" s="26"/>
      <c r="UEW23" s="26"/>
      <c r="UEX23" s="26"/>
      <c r="UEY23" s="26"/>
      <c r="UEZ23" s="26"/>
      <c r="UFA23" s="26"/>
      <c r="UFB23" s="26"/>
      <c r="UFC23" s="26"/>
      <c r="UFD23" s="26"/>
      <c r="UFE23" s="26"/>
      <c r="UFF23" s="26"/>
      <c r="UFG23" s="26"/>
      <c r="UFH23" s="26"/>
      <c r="UFI23" s="26"/>
      <c r="UFJ23" s="26"/>
      <c r="UFK23" s="26"/>
      <c r="UFL23" s="26"/>
      <c r="UFM23" s="26"/>
      <c r="UFN23" s="26"/>
      <c r="UFO23" s="26"/>
      <c r="UFP23" s="26"/>
      <c r="UFQ23" s="26"/>
      <c r="UFR23" s="26"/>
      <c r="UFS23" s="26"/>
      <c r="UFT23" s="26"/>
      <c r="UFU23" s="26"/>
      <c r="UFV23" s="26"/>
      <c r="UFW23" s="26"/>
      <c r="UFX23" s="26"/>
      <c r="UFY23" s="26"/>
      <c r="UFZ23" s="26"/>
      <c r="UGA23" s="26"/>
      <c r="UGB23" s="26"/>
      <c r="UGC23" s="26"/>
      <c r="UGD23" s="26"/>
      <c r="UGE23" s="26"/>
      <c r="UGF23" s="26"/>
      <c r="UGG23" s="26"/>
      <c r="UGH23" s="26"/>
      <c r="UGI23" s="26"/>
      <c r="UGJ23" s="26"/>
      <c r="UGK23" s="26"/>
      <c r="UGL23" s="26"/>
      <c r="UGM23" s="26"/>
      <c r="UGN23" s="26"/>
      <c r="UGO23" s="26"/>
      <c r="UGP23" s="26"/>
      <c r="UGQ23" s="26"/>
      <c r="UGR23" s="26"/>
      <c r="UGS23" s="26"/>
      <c r="UGT23" s="26"/>
      <c r="UGU23" s="26"/>
      <c r="UGV23" s="26"/>
      <c r="UGW23" s="26"/>
      <c r="UGX23" s="26"/>
      <c r="UGY23" s="26"/>
      <c r="UGZ23" s="26"/>
      <c r="UHA23" s="26"/>
      <c r="UHB23" s="26"/>
      <c r="UHC23" s="26"/>
      <c r="UHD23" s="26"/>
      <c r="UHE23" s="26"/>
      <c r="UHF23" s="26"/>
      <c r="UHG23" s="26"/>
      <c r="UHH23" s="26"/>
      <c r="UHI23" s="26"/>
      <c r="UHJ23" s="26"/>
      <c r="UHK23" s="26"/>
      <c r="UHL23" s="26"/>
      <c r="UHM23" s="26"/>
      <c r="UHN23" s="26"/>
      <c r="UHO23" s="26"/>
      <c r="UHP23" s="26"/>
      <c r="UHQ23" s="26"/>
      <c r="UHR23" s="26"/>
      <c r="UHS23" s="26"/>
      <c r="UHT23" s="26"/>
      <c r="UHU23" s="26"/>
      <c r="UHV23" s="26"/>
      <c r="UHW23" s="26"/>
      <c r="UHX23" s="26"/>
      <c r="UHY23" s="26"/>
      <c r="UHZ23" s="26"/>
      <c r="UIA23" s="26"/>
      <c r="UIB23" s="26"/>
      <c r="UIC23" s="26"/>
      <c r="UID23" s="26"/>
      <c r="UIE23" s="26"/>
      <c r="UIF23" s="26"/>
      <c r="UIG23" s="26"/>
      <c r="UIH23" s="26"/>
      <c r="UII23" s="26"/>
      <c r="UIJ23" s="26"/>
      <c r="UIK23" s="26"/>
      <c r="UIL23" s="26"/>
      <c r="UIM23" s="26"/>
      <c r="UIN23" s="26"/>
      <c r="UIO23" s="26"/>
      <c r="UIP23" s="26"/>
      <c r="UIQ23" s="26"/>
      <c r="UIR23" s="26"/>
      <c r="UIS23" s="26"/>
      <c r="UIT23" s="26"/>
      <c r="UIU23" s="26"/>
      <c r="UIV23" s="26"/>
      <c r="UIW23" s="26"/>
      <c r="UIX23" s="26"/>
      <c r="UIY23" s="26"/>
      <c r="UIZ23" s="26"/>
      <c r="UJA23" s="26"/>
      <c r="UJB23" s="26"/>
      <c r="UJC23" s="26"/>
      <c r="UJD23" s="26"/>
      <c r="UJE23" s="26"/>
      <c r="UJF23" s="26"/>
      <c r="UJG23" s="26"/>
      <c r="UJH23" s="26"/>
      <c r="UJI23" s="26"/>
      <c r="UJJ23" s="26"/>
      <c r="UJK23" s="26"/>
      <c r="UJL23" s="26"/>
      <c r="UJM23" s="26"/>
      <c r="UJN23" s="26"/>
      <c r="UJO23" s="26"/>
      <c r="UJP23" s="26"/>
      <c r="UJQ23" s="26"/>
      <c r="UJR23" s="26"/>
      <c r="UJS23" s="26"/>
      <c r="UJT23" s="26"/>
      <c r="UJU23" s="26"/>
      <c r="UJV23" s="26"/>
      <c r="UJW23" s="26"/>
      <c r="UJX23" s="26"/>
      <c r="UJY23" s="26"/>
      <c r="UJZ23" s="26"/>
      <c r="UKA23" s="26"/>
      <c r="UKB23" s="26"/>
      <c r="UKC23" s="26"/>
      <c r="UKD23" s="26"/>
      <c r="UKE23" s="26"/>
      <c r="UKF23" s="26"/>
      <c r="UKG23" s="26"/>
      <c r="UKH23" s="26"/>
      <c r="UKI23" s="26"/>
      <c r="UKJ23" s="26"/>
      <c r="UKK23" s="26"/>
      <c r="UKL23" s="26"/>
      <c r="UKM23" s="26"/>
      <c r="UKN23" s="26"/>
      <c r="UKO23" s="26"/>
      <c r="UKP23" s="26"/>
      <c r="UKQ23" s="26"/>
      <c r="UKR23" s="26"/>
      <c r="UKS23" s="26"/>
      <c r="UKT23" s="26"/>
      <c r="UKU23" s="26"/>
      <c r="UKV23" s="26"/>
      <c r="UKW23" s="26"/>
      <c r="UKX23" s="26"/>
      <c r="UKY23" s="26"/>
      <c r="UKZ23" s="26"/>
      <c r="ULA23" s="26"/>
      <c r="ULB23" s="26"/>
      <c r="ULC23" s="26"/>
      <c r="ULD23" s="26"/>
      <c r="ULE23" s="26"/>
      <c r="ULF23" s="26"/>
      <c r="ULG23" s="26"/>
      <c r="ULH23" s="26"/>
      <c r="ULI23" s="26"/>
      <c r="ULJ23" s="26"/>
      <c r="ULK23" s="26"/>
      <c r="ULL23" s="26"/>
      <c r="ULM23" s="26"/>
      <c r="ULN23" s="26"/>
      <c r="ULO23" s="26"/>
      <c r="ULP23" s="26"/>
      <c r="ULQ23" s="26"/>
      <c r="ULR23" s="26"/>
      <c r="ULS23" s="26"/>
      <c r="ULT23" s="26"/>
      <c r="ULU23" s="26"/>
      <c r="ULV23" s="26"/>
      <c r="ULW23" s="26"/>
      <c r="ULX23" s="26"/>
      <c r="ULY23" s="26"/>
      <c r="ULZ23" s="26"/>
      <c r="UMA23" s="26"/>
      <c r="UMB23" s="26"/>
      <c r="UMC23" s="26"/>
      <c r="UMD23" s="26"/>
      <c r="UME23" s="26"/>
      <c r="UMF23" s="26"/>
      <c r="UMG23" s="26"/>
      <c r="UMH23" s="26"/>
      <c r="UMI23" s="26"/>
      <c r="UMJ23" s="26"/>
      <c r="UMK23" s="26"/>
      <c r="UML23" s="26"/>
      <c r="UMM23" s="26"/>
      <c r="UMN23" s="26"/>
      <c r="UMO23" s="26"/>
      <c r="UMP23" s="26"/>
      <c r="UMQ23" s="26"/>
      <c r="UMR23" s="26"/>
      <c r="UMS23" s="26"/>
      <c r="UMT23" s="26"/>
      <c r="UMU23" s="26"/>
      <c r="UMV23" s="26"/>
      <c r="UMW23" s="26"/>
      <c r="UMX23" s="26"/>
      <c r="UMY23" s="26"/>
      <c r="UMZ23" s="26"/>
      <c r="UNA23" s="26"/>
      <c r="UNB23" s="26"/>
      <c r="UNC23" s="26"/>
      <c r="UND23" s="26"/>
      <c r="UNE23" s="26"/>
      <c r="UNF23" s="26"/>
      <c r="UNG23" s="26"/>
      <c r="UNH23" s="26"/>
      <c r="UNI23" s="26"/>
      <c r="UNJ23" s="26"/>
      <c r="UNK23" s="26"/>
      <c r="UNL23" s="26"/>
      <c r="UNM23" s="26"/>
      <c r="UNN23" s="26"/>
      <c r="UNO23" s="26"/>
      <c r="UNP23" s="26"/>
      <c r="UNQ23" s="26"/>
      <c r="UNR23" s="26"/>
      <c r="UNS23" s="26"/>
      <c r="UNT23" s="26"/>
      <c r="UNU23" s="26"/>
      <c r="UNV23" s="26"/>
      <c r="UNW23" s="26"/>
      <c r="UNX23" s="26"/>
      <c r="UNY23" s="26"/>
      <c r="UNZ23" s="26"/>
      <c r="UOA23" s="26"/>
      <c r="UOB23" s="26"/>
      <c r="UOC23" s="26"/>
      <c r="UOD23" s="26"/>
      <c r="UOE23" s="26"/>
      <c r="UOF23" s="26"/>
      <c r="UOG23" s="26"/>
      <c r="UOH23" s="26"/>
      <c r="UOI23" s="26"/>
      <c r="UOJ23" s="26"/>
      <c r="UOK23" s="26"/>
      <c r="UOL23" s="26"/>
      <c r="UOM23" s="26"/>
      <c r="UON23" s="26"/>
      <c r="UOO23" s="26"/>
      <c r="UOP23" s="26"/>
      <c r="UOQ23" s="26"/>
      <c r="UOR23" s="26"/>
      <c r="UOS23" s="26"/>
      <c r="UOT23" s="26"/>
      <c r="UOU23" s="26"/>
      <c r="UOV23" s="26"/>
      <c r="UOW23" s="26"/>
      <c r="UOX23" s="26"/>
      <c r="UOY23" s="26"/>
      <c r="UOZ23" s="26"/>
      <c r="UPA23" s="26"/>
      <c r="UPB23" s="26"/>
      <c r="UPC23" s="26"/>
      <c r="UPD23" s="26"/>
      <c r="UPE23" s="26"/>
      <c r="UPF23" s="26"/>
      <c r="UPG23" s="26"/>
      <c r="UPH23" s="26"/>
      <c r="UPI23" s="26"/>
      <c r="UPJ23" s="26"/>
      <c r="UPK23" s="26"/>
      <c r="UPL23" s="26"/>
      <c r="UPM23" s="26"/>
      <c r="UPN23" s="26"/>
      <c r="UPO23" s="26"/>
      <c r="UPP23" s="26"/>
      <c r="UPQ23" s="26"/>
      <c r="UPR23" s="26"/>
      <c r="UPS23" s="26"/>
      <c r="UPT23" s="26"/>
      <c r="UPU23" s="26"/>
      <c r="UPV23" s="26"/>
      <c r="UPW23" s="26"/>
      <c r="UPX23" s="26"/>
      <c r="UPY23" s="26"/>
      <c r="UPZ23" s="26"/>
      <c r="UQA23" s="26"/>
      <c r="UQB23" s="26"/>
      <c r="UQC23" s="26"/>
      <c r="UQD23" s="26"/>
      <c r="UQE23" s="26"/>
      <c r="UQF23" s="26"/>
      <c r="UQG23" s="26"/>
      <c r="UQH23" s="26"/>
      <c r="UQI23" s="26"/>
      <c r="UQJ23" s="26"/>
      <c r="UQK23" s="26"/>
      <c r="UQL23" s="26"/>
      <c r="UQM23" s="26"/>
      <c r="UQN23" s="26"/>
      <c r="UQO23" s="26"/>
      <c r="UQP23" s="26"/>
      <c r="UQQ23" s="26"/>
      <c r="UQR23" s="26"/>
      <c r="UQS23" s="26"/>
      <c r="UQT23" s="26"/>
      <c r="UQU23" s="26"/>
      <c r="UQV23" s="26"/>
      <c r="UQW23" s="26"/>
      <c r="UQX23" s="26"/>
      <c r="UQY23" s="26"/>
      <c r="UQZ23" s="26"/>
      <c r="URA23" s="26"/>
      <c r="URB23" s="26"/>
      <c r="URC23" s="26"/>
      <c r="URD23" s="26"/>
      <c r="URE23" s="26"/>
      <c r="URF23" s="26"/>
      <c r="URG23" s="26"/>
      <c r="URH23" s="26"/>
      <c r="URI23" s="26"/>
      <c r="URJ23" s="26"/>
      <c r="URK23" s="26"/>
      <c r="URL23" s="26"/>
      <c r="URM23" s="26"/>
      <c r="URN23" s="26"/>
      <c r="URO23" s="26"/>
      <c r="URP23" s="26"/>
      <c r="URQ23" s="26"/>
      <c r="URR23" s="26"/>
      <c r="URS23" s="26"/>
      <c r="URT23" s="26"/>
      <c r="URU23" s="26"/>
      <c r="URV23" s="26"/>
      <c r="URW23" s="26"/>
      <c r="URX23" s="26"/>
      <c r="URY23" s="26"/>
      <c r="URZ23" s="26"/>
      <c r="USA23" s="26"/>
      <c r="USB23" s="26"/>
      <c r="USC23" s="26"/>
      <c r="USD23" s="26"/>
      <c r="USE23" s="26"/>
      <c r="USF23" s="26"/>
      <c r="USG23" s="26"/>
      <c r="USH23" s="26"/>
      <c r="USI23" s="26"/>
      <c r="USJ23" s="26"/>
      <c r="USK23" s="26"/>
      <c r="USL23" s="26"/>
      <c r="USM23" s="26"/>
      <c r="USN23" s="26"/>
      <c r="USO23" s="26"/>
      <c r="USP23" s="26"/>
      <c r="USQ23" s="26"/>
      <c r="USR23" s="26"/>
      <c r="USS23" s="26"/>
      <c r="UST23" s="26"/>
      <c r="USU23" s="26"/>
      <c r="USV23" s="26"/>
      <c r="USW23" s="26"/>
      <c r="USX23" s="26"/>
      <c r="USY23" s="26"/>
      <c r="USZ23" s="26"/>
      <c r="UTA23" s="26"/>
      <c r="UTB23" s="26"/>
      <c r="UTC23" s="26"/>
      <c r="UTD23" s="26"/>
      <c r="UTE23" s="26"/>
      <c r="UTF23" s="26"/>
      <c r="UTG23" s="26"/>
      <c r="UTH23" s="26"/>
      <c r="UTI23" s="26"/>
      <c r="UTJ23" s="26"/>
      <c r="UTK23" s="26"/>
      <c r="UTL23" s="26"/>
      <c r="UTM23" s="26"/>
      <c r="UTN23" s="26"/>
      <c r="UTO23" s="26"/>
      <c r="UTP23" s="26"/>
      <c r="UTQ23" s="26"/>
      <c r="UTR23" s="26"/>
      <c r="UTS23" s="26"/>
      <c r="UTT23" s="26"/>
      <c r="UTU23" s="26"/>
      <c r="UTV23" s="26"/>
      <c r="UTW23" s="26"/>
      <c r="UTX23" s="26"/>
      <c r="UTY23" s="26"/>
      <c r="UTZ23" s="26"/>
      <c r="UUA23" s="26"/>
      <c r="UUB23" s="26"/>
      <c r="UUC23" s="26"/>
      <c r="UUD23" s="26"/>
      <c r="UUE23" s="26"/>
      <c r="UUF23" s="26"/>
      <c r="UUG23" s="26"/>
      <c r="UUH23" s="26"/>
      <c r="UUI23" s="26"/>
      <c r="UUJ23" s="26"/>
      <c r="UUK23" s="26"/>
      <c r="UUL23" s="26"/>
      <c r="UUM23" s="26"/>
      <c r="UUN23" s="26"/>
      <c r="UUO23" s="26"/>
      <c r="UUP23" s="26"/>
      <c r="UUQ23" s="26"/>
      <c r="UUR23" s="26"/>
      <c r="UUS23" s="26"/>
      <c r="UUT23" s="26"/>
      <c r="UUU23" s="26"/>
      <c r="UUV23" s="26"/>
      <c r="UUW23" s="26"/>
      <c r="UUX23" s="26"/>
      <c r="UUY23" s="26"/>
      <c r="UUZ23" s="26"/>
      <c r="UVA23" s="26"/>
      <c r="UVB23" s="26"/>
      <c r="UVC23" s="26"/>
      <c r="UVD23" s="26"/>
      <c r="UVE23" s="26"/>
      <c r="UVF23" s="26"/>
      <c r="UVG23" s="26"/>
      <c r="UVH23" s="26"/>
      <c r="UVI23" s="26"/>
      <c r="UVJ23" s="26"/>
      <c r="UVK23" s="26"/>
      <c r="UVL23" s="26"/>
      <c r="UVM23" s="26"/>
      <c r="UVN23" s="26"/>
      <c r="UVO23" s="26"/>
      <c r="UVP23" s="26"/>
      <c r="UVQ23" s="26"/>
      <c r="UVR23" s="26"/>
      <c r="UVS23" s="26"/>
      <c r="UVT23" s="26"/>
      <c r="UVU23" s="26"/>
      <c r="UVV23" s="26"/>
      <c r="UVW23" s="26"/>
      <c r="UVX23" s="26"/>
      <c r="UVY23" s="26"/>
      <c r="UVZ23" s="26"/>
      <c r="UWA23" s="26"/>
      <c r="UWB23" s="26"/>
      <c r="UWC23" s="26"/>
      <c r="UWD23" s="26"/>
      <c r="UWE23" s="26"/>
      <c r="UWF23" s="26"/>
      <c r="UWG23" s="26"/>
      <c r="UWH23" s="26"/>
      <c r="UWI23" s="26"/>
      <c r="UWJ23" s="26"/>
      <c r="UWK23" s="26"/>
      <c r="UWL23" s="26"/>
      <c r="UWM23" s="26"/>
      <c r="UWN23" s="26"/>
      <c r="UWO23" s="26"/>
      <c r="UWP23" s="26"/>
      <c r="UWQ23" s="26"/>
      <c r="UWR23" s="26"/>
      <c r="UWS23" s="26"/>
      <c r="UWT23" s="26"/>
      <c r="UWU23" s="26"/>
      <c r="UWV23" s="26"/>
      <c r="UWW23" s="26"/>
      <c r="UWX23" s="26"/>
      <c r="UWY23" s="26"/>
      <c r="UWZ23" s="26"/>
      <c r="UXA23" s="26"/>
      <c r="UXB23" s="26"/>
      <c r="UXC23" s="26"/>
      <c r="UXD23" s="26"/>
      <c r="UXE23" s="26"/>
      <c r="UXF23" s="26"/>
      <c r="UXG23" s="26"/>
      <c r="UXH23" s="26"/>
      <c r="UXI23" s="26"/>
      <c r="UXJ23" s="26"/>
      <c r="UXK23" s="26"/>
      <c r="UXL23" s="26"/>
      <c r="UXM23" s="26"/>
      <c r="UXN23" s="26"/>
      <c r="UXO23" s="26"/>
      <c r="UXP23" s="26"/>
      <c r="UXQ23" s="26"/>
      <c r="UXR23" s="26"/>
      <c r="UXS23" s="26"/>
      <c r="UXT23" s="26"/>
      <c r="UXU23" s="26"/>
      <c r="UXV23" s="26"/>
      <c r="UXW23" s="26"/>
      <c r="UXX23" s="26"/>
      <c r="UXY23" s="26"/>
      <c r="UXZ23" s="26"/>
      <c r="UYA23" s="26"/>
      <c r="UYB23" s="26"/>
      <c r="UYC23" s="26"/>
      <c r="UYD23" s="26"/>
      <c r="UYE23" s="26"/>
      <c r="UYF23" s="26"/>
      <c r="UYG23" s="26"/>
      <c r="UYH23" s="26"/>
      <c r="UYI23" s="26"/>
      <c r="UYJ23" s="26"/>
      <c r="UYK23" s="26"/>
      <c r="UYL23" s="26"/>
      <c r="UYM23" s="26"/>
      <c r="UYN23" s="26"/>
      <c r="UYO23" s="26"/>
      <c r="UYP23" s="26"/>
      <c r="UYQ23" s="26"/>
      <c r="UYR23" s="26"/>
      <c r="UYS23" s="26"/>
      <c r="UYT23" s="26"/>
      <c r="UYU23" s="26"/>
      <c r="UYV23" s="26"/>
      <c r="UYW23" s="26"/>
      <c r="UYX23" s="26"/>
      <c r="UYY23" s="26"/>
      <c r="UYZ23" s="26"/>
      <c r="UZA23" s="26"/>
      <c r="UZB23" s="26"/>
      <c r="UZC23" s="26"/>
      <c r="UZD23" s="26"/>
      <c r="UZE23" s="26"/>
      <c r="UZF23" s="26"/>
      <c r="UZG23" s="26"/>
      <c r="UZH23" s="26"/>
      <c r="UZI23" s="26"/>
      <c r="UZJ23" s="26"/>
      <c r="UZK23" s="26"/>
      <c r="UZL23" s="26"/>
      <c r="UZM23" s="26"/>
      <c r="UZN23" s="26"/>
      <c r="UZO23" s="26"/>
      <c r="UZP23" s="26"/>
      <c r="UZQ23" s="26"/>
      <c r="UZR23" s="26"/>
      <c r="UZS23" s="26"/>
      <c r="UZT23" s="26"/>
      <c r="UZU23" s="26"/>
      <c r="UZV23" s="26"/>
      <c r="UZW23" s="26"/>
      <c r="UZX23" s="26"/>
      <c r="UZY23" s="26"/>
      <c r="UZZ23" s="26"/>
      <c r="VAA23" s="26"/>
      <c r="VAB23" s="26"/>
      <c r="VAC23" s="26"/>
      <c r="VAD23" s="26"/>
      <c r="VAE23" s="26"/>
      <c r="VAF23" s="26"/>
      <c r="VAG23" s="26"/>
      <c r="VAH23" s="26"/>
      <c r="VAI23" s="26"/>
      <c r="VAJ23" s="26"/>
      <c r="VAK23" s="26"/>
      <c r="VAL23" s="26"/>
      <c r="VAM23" s="26"/>
      <c r="VAN23" s="26"/>
      <c r="VAO23" s="26"/>
      <c r="VAP23" s="26"/>
      <c r="VAQ23" s="26"/>
      <c r="VAR23" s="26"/>
      <c r="VAS23" s="26"/>
      <c r="VAT23" s="26"/>
      <c r="VAU23" s="26"/>
      <c r="VAV23" s="26"/>
      <c r="VAW23" s="26"/>
      <c r="VAX23" s="26"/>
      <c r="VAY23" s="26"/>
      <c r="VAZ23" s="26"/>
      <c r="VBA23" s="26"/>
      <c r="VBB23" s="26"/>
      <c r="VBC23" s="26"/>
      <c r="VBD23" s="26"/>
      <c r="VBE23" s="26"/>
      <c r="VBF23" s="26"/>
      <c r="VBG23" s="26"/>
      <c r="VBH23" s="26"/>
      <c r="VBI23" s="26"/>
      <c r="VBJ23" s="26"/>
      <c r="VBK23" s="26"/>
      <c r="VBL23" s="26"/>
      <c r="VBM23" s="26"/>
      <c r="VBN23" s="26"/>
      <c r="VBO23" s="26"/>
      <c r="VBP23" s="26"/>
      <c r="VBQ23" s="26"/>
      <c r="VBR23" s="26"/>
      <c r="VBS23" s="26"/>
      <c r="VBT23" s="26"/>
      <c r="VBU23" s="26"/>
      <c r="VBV23" s="26"/>
      <c r="VBW23" s="26"/>
      <c r="VBX23" s="26"/>
      <c r="VBY23" s="26"/>
      <c r="VBZ23" s="26"/>
      <c r="VCA23" s="26"/>
      <c r="VCB23" s="26"/>
      <c r="VCC23" s="26"/>
      <c r="VCD23" s="26"/>
      <c r="VCE23" s="26"/>
      <c r="VCF23" s="26"/>
      <c r="VCG23" s="26"/>
      <c r="VCH23" s="26"/>
      <c r="VCI23" s="26"/>
      <c r="VCJ23" s="26"/>
      <c r="VCK23" s="26"/>
      <c r="VCL23" s="26"/>
      <c r="VCM23" s="26"/>
      <c r="VCN23" s="26"/>
      <c r="VCO23" s="26"/>
      <c r="VCP23" s="26"/>
      <c r="VCQ23" s="26"/>
      <c r="VCR23" s="26"/>
      <c r="VCS23" s="26"/>
      <c r="VCT23" s="26"/>
      <c r="VCU23" s="26"/>
      <c r="VCV23" s="26"/>
      <c r="VCW23" s="26"/>
      <c r="VCX23" s="26"/>
      <c r="VCY23" s="26"/>
      <c r="VCZ23" s="26"/>
      <c r="VDA23" s="26"/>
      <c r="VDB23" s="26"/>
      <c r="VDC23" s="26"/>
      <c r="VDD23" s="26"/>
      <c r="VDE23" s="26"/>
      <c r="VDF23" s="26"/>
      <c r="VDG23" s="26"/>
      <c r="VDH23" s="26"/>
      <c r="VDI23" s="26"/>
      <c r="VDJ23" s="26"/>
      <c r="VDK23" s="26"/>
      <c r="VDL23" s="26"/>
      <c r="VDM23" s="26"/>
      <c r="VDN23" s="26"/>
      <c r="VDO23" s="26"/>
      <c r="VDP23" s="26"/>
      <c r="VDQ23" s="26"/>
      <c r="VDR23" s="26"/>
      <c r="VDS23" s="26"/>
      <c r="VDT23" s="26"/>
      <c r="VDU23" s="26"/>
      <c r="VDV23" s="26"/>
      <c r="VDW23" s="26"/>
      <c r="VDX23" s="26"/>
      <c r="VDY23" s="26"/>
      <c r="VDZ23" s="26"/>
      <c r="VEA23" s="26"/>
      <c r="VEB23" s="26"/>
      <c r="VEC23" s="26"/>
      <c r="VED23" s="26"/>
      <c r="VEE23" s="26"/>
      <c r="VEF23" s="26"/>
      <c r="VEG23" s="26"/>
      <c r="VEH23" s="26"/>
      <c r="VEI23" s="26"/>
      <c r="VEJ23" s="26"/>
      <c r="VEK23" s="26"/>
      <c r="VEL23" s="26"/>
      <c r="VEM23" s="26"/>
      <c r="VEN23" s="26"/>
      <c r="VEO23" s="26"/>
      <c r="VEP23" s="26"/>
      <c r="VEQ23" s="26"/>
      <c r="VER23" s="26"/>
      <c r="VES23" s="26"/>
      <c r="VET23" s="26"/>
      <c r="VEU23" s="26"/>
      <c r="VEV23" s="26"/>
      <c r="VEW23" s="26"/>
      <c r="VEX23" s="26"/>
      <c r="VEY23" s="26"/>
      <c r="VEZ23" s="26"/>
      <c r="VFA23" s="26"/>
      <c r="VFB23" s="26"/>
      <c r="VFC23" s="26"/>
      <c r="VFD23" s="26"/>
      <c r="VFE23" s="26"/>
      <c r="VFF23" s="26"/>
      <c r="VFG23" s="26"/>
      <c r="VFH23" s="26"/>
      <c r="VFI23" s="26"/>
      <c r="VFJ23" s="26"/>
      <c r="VFK23" s="26"/>
      <c r="VFL23" s="26"/>
      <c r="VFM23" s="26"/>
      <c r="VFN23" s="26"/>
      <c r="VFO23" s="26"/>
      <c r="VFP23" s="26"/>
      <c r="VFQ23" s="26"/>
      <c r="VFR23" s="26"/>
      <c r="VFS23" s="26"/>
      <c r="VFT23" s="26"/>
      <c r="VFU23" s="26"/>
      <c r="VFV23" s="26"/>
      <c r="VFW23" s="26"/>
      <c r="VFX23" s="26"/>
      <c r="VFY23" s="26"/>
      <c r="VFZ23" s="26"/>
      <c r="VGA23" s="26"/>
      <c r="VGB23" s="26"/>
      <c r="VGC23" s="26"/>
      <c r="VGD23" s="26"/>
      <c r="VGE23" s="26"/>
      <c r="VGF23" s="26"/>
      <c r="VGG23" s="26"/>
      <c r="VGH23" s="26"/>
      <c r="VGI23" s="26"/>
      <c r="VGJ23" s="26"/>
      <c r="VGK23" s="26"/>
      <c r="VGL23" s="26"/>
      <c r="VGM23" s="26"/>
      <c r="VGN23" s="26"/>
      <c r="VGO23" s="26"/>
      <c r="VGP23" s="26"/>
      <c r="VGQ23" s="26"/>
      <c r="VGR23" s="26"/>
      <c r="VGS23" s="26"/>
      <c r="VGT23" s="26"/>
      <c r="VGU23" s="26"/>
      <c r="VGV23" s="26"/>
      <c r="VGW23" s="26"/>
      <c r="VGX23" s="26"/>
      <c r="VGY23" s="26"/>
      <c r="VGZ23" s="26"/>
      <c r="VHA23" s="26"/>
      <c r="VHB23" s="26"/>
      <c r="VHC23" s="26"/>
      <c r="VHD23" s="26"/>
      <c r="VHE23" s="26"/>
      <c r="VHF23" s="26"/>
      <c r="VHG23" s="26"/>
      <c r="VHH23" s="26"/>
      <c r="VHI23" s="26"/>
      <c r="VHJ23" s="26"/>
      <c r="VHK23" s="26"/>
      <c r="VHL23" s="26"/>
      <c r="VHM23" s="26"/>
      <c r="VHN23" s="26"/>
      <c r="VHO23" s="26"/>
      <c r="VHP23" s="26"/>
      <c r="VHQ23" s="26"/>
      <c r="VHR23" s="26"/>
      <c r="VHS23" s="26"/>
      <c r="VHT23" s="26"/>
      <c r="VHU23" s="26"/>
      <c r="VHV23" s="26"/>
      <c r="VHW23" s="26"/>
      <c r="VHX23" s="26"/>
      <c r="VHY23" s="26"/>
      <c r="VHZ23" s="26"/>
      <c r="VIA23" s="26"/>
      <c r="VIB23" s="26"/>
      <c r="VIC23" s="26"/>
      <c r="VID23" s="26"/>
      <c r="VIE23" s="26"/>
      <c r="VIF23" s="26"/>
      <c r="VIG23" s="26"/>
      <c r="VIH23" s="26"/>
      <c r="VII23" s="26"/>
      <c r="VIJ23" s="26"/>
      <c r="VIK23" s="26"/>
      <c r="VIL23" s="26"/>
      <c r="VIM23" s="26"/>
      <c r="VIN23" s="26"/>
      <c r="VIO23" s="26"/>
      <c r="VIP23" s="26"/>
      <c r="VIQ23" s="26"/>
      <c r="VIR23" s="26"/>
      <c r="VIS23" s="26"/>
      <c r="VIT23" s="26"/>
      <c r="VIU23" s="26"/>
      <c r="VIV23" s="26"/>
      <c r="VIW23" s="26"/>
      <c r="VIX23" s="26"/>
      <c r="VIY23" s="26"/>
      <c r="VIZ23" s="26"/>
      <c r="VJA23" s="26"/>
      <c r="VJB23" s="26"/>
      <c r="VJC23" s="26"/>
      <c r="VJD23" s="26"/>
      <c r="VJE23" s="26"/>
      <c r="VJF23" s="26"/>
      <c r="VJG23" s="26"/>
      <c r="VJH23" s="26"/>
      <c r="VJI23" s="26"/>
      <c r="VJJ23" s="26"/>
      <c r="VJK23" s="26"/>
      <c r="VJL23" s="26"/>
      <c r="VJM23" s="26"/>
      <c r="VJN23" s="26"/>
      <c r="VJO23" s="26"/>
      <c r="VJP23" s="26"/>
      <c r="VJQ23" s="26"/>
      <c r="VJR23" s="26"/>
      <c r="VJS23" s="26"/>
      <c r="VJT23" s="26"/>
      <c r="VJU23" s="26"/>
      <c r="VJV23" s="26"/>
      <c r="VJW23" s="26"/>
      <c r="VJX23" s="26"/>
      <c r="VJY23" s="26"/>
      <c r="VJZ23" s="26"/>
      <c r="VKA23" s="26"/>
      <c r="VKB23" s="26"/>
      <c r="VKC23" s="26"/>
      <c r="VKD23" s="26"/>
      <c r="VKE23" s="26"/>
      <c r="VKF23" s="26"/>
      <c r="VKG23" s="26"/>
      <c r="VKH23" s="26"/>
      <c r="VKI23" s="26"/>
      <c r="VKJ23" s="26"/>
      <c r="VKK23" s="26"/>
      <c r="VKL23" s="26"/>
      <c r="VKM23" s="26"/>
      <c r="VKN23" s="26"/>
      <c r="VKO23" s="26"/>
      <c r="VKP23" s="26"/>
      <c r="VKQ23" s="26"/>
      <c r="VKR23" s="26"/>
      <c r="VKS23" s="26"/>
      <c r="VKT23" s="26"/>
      <c r="VKU23" s="26"/>
      <c r="VKV23" s="26"/>
      <c r="VKW23" s="26"/>
      <c r="VKX23" s="26"/>
      <c r="VKY23" s="26"/>
      <c r="VKZ23" s="26"/>
      <c r="VLA23" s="26"/>
      <c r="VLB23" s="26"/>
      <c r="VLC23" s="26"/>
      <c r="VLD23" s="26"/>
      <c r="VLE23" s="26"/>
      <c r="VLF23" s="26"/>
      <c r="VLG23" s="26"/>
      <c r="VLH23" s="26"/>
      <c r="VLI23" s="26"/>
      <c r="VLJ23" s="26"/>
      <c r="VLK23" s="26"/>
      <c r="VLL23" s="26"/>
      <c r="VLM23" s="26"/>
      <c r="VLN23" s="26"/>
      <c r="VLO23" s="26"/>
      <c r="VLP23" s="26"/>
      <c r="VLQ23" s="26"/>
      <c r="VLR23" s="26"/>
      <c r="VLS23" s="26"/>
      <c r="VLT23" s="26"/>
      <c r="VLU23" s="26"/>
      <c r="VLV23" s="26"/>
      <c r="VLW23" s="26"/>
      <c r="VLX23" s="26"/>
      <c r="VLY23" s="26"/>
      <c r="VLZ23" s="26"/>
      <c r="VMA23" s="26"/>
      <c r="VMB23" s="26"/>
      <c r="VMC23" s="26"/>
      <c r="VMD23" s="26"/>
      <c r="VME23" s="26"/>
      <c r="VMF23" s="26"/>
      <c r="VMG23" s="26"/>
      <c r="VMH23" s="26"/>
      <c r="VMI23" s="26"/>
      <c r="VMJ23" s="26"/>
      <c r="VMK23" s="26"/>
      <c r="VML23" s="26"/>
      <c r="VMM23" s="26"/>
      <c r="VMN23" s="26"/>
      <c r="VMO23" s="26"/>
      <c r="VMP23" s="26"/>
      <c r="VMQ23" s="26"/>
      <c r="VMR23" s="26"/>
      <c r="VMS23" s="26"/>
      <c r="VMT23" s="26"/>
      <c r="VMU23" s="26"/>
      <c r="VMV23" s="26"/>
      <c r="VMW23" s="26"/>
      <c r="VMX23" s="26"/>
      <c r="VMY23" s="26"/>
      <c r="VMZ23" s="26"/>
      <c r="VNA23" s="26"/>
      <c r="VNB23" s="26"/>
      <c r="VNC23" s="26"/>
      <c r="VND23" s="26"/>
      <c r="VNE23" s="26"/>
      <c r="VNF23" s="26"/>
      <c r="VNG23" s="26"/>
      <c r="VNH23" s="26"/>
      <c r="VNI23" s="26"/>
      <c r="VNJ23" s="26"/>
      <c r="VNK23" s="26"/>
      <c r="VNL23" s="26"/>
      <c r="VNM23" s="26"/>
      <c r="VNN23" s="26"/>
      <c r="VNO23" s="26"/>
      <c r="VNP23" s="26"/>
      <c r="VNQ23" s="26"/>
      <c r="VNR23" s="26"/>
      <c r="VNS23" s="26"/>
      <c r="VNT23" s="26"/>
      <c r="VNU23" s="26"/>
      <c r="VNV23" s="26"/>
      <c r="VNW23" s="26"/>
      <c r="VNX23" s="26"/>
      <c r="VNY23" s="26"/>
      <c r="VNZ23" s="26"/>
      <c r="VOA23" s="26"/>
      <c r="VOB23" s="26"/>
      <c r="VOC23" s="26"/>
      <c r="VOD23" s="26"/>
      <c r="VOE23" s="26"/>
      <c r="VOF23" s="26"/>
      <c r="VOG23" s="26"/>
      <c r="VOH23" s="26"/>
      <c r="VOI23" s="26"/>
      <c r="VOJ23" s="26"/>
      <c r="VOK23" s="26"/>
      <c r="VOL23" s="26"/>
      <c r="VOM23" s="26"/>
      <c r="VON23" s="26"/>
      <c r="VOO23" s="26"/>
      <c r="VOP23" s="26"/>
      <c r="VOQ23" s="26"/>
      <c r="VOR23" s="26"/>
      <c r="VOS23" s="26"/>
      <c r="VOT23" s="26"/>
      <c r="VOU23" s="26"/>
      <c r="VOV23" s="26"/>
      <c r="VOW23" s="26"/>
      <c r="VOX23" s="26"/>
      <c r="VOY23" s="26"/>
      <c r="VOZ23" s="26"/>
      <c r="VPA23" s="26"/>
      <c r="VPB23" s="26"/>
      <c r="VPC23" s="26"/>
      <c r="VPD23" s="26"/>
      <c r="VPE23" s="26"/>
      <c r="VPF23" s="26"/>
      <c r="VPG23" s="26"/>
      <c r="VPH23" s="26"/>
      <c r="VPI23" s="26"/>
      <c r="VPJ23" s="26"/>
      <c r="VPK23" s="26"/>
      <c r="VPL23" s="26"/>
      <c r="VPM23" s="26"/>
      <c r="VPN23" s="26"/>
      <c r="VPO23" s="26"/>
      <c r="VPP23" s="26"/>
      <c r="VPQ23" s="26"/>
      <c r="VPR23" s="26"/>
      <c r="VPS23" s="26"/>
      <c r="VPT23" s="26"/>
      <c r="VPU23" s="26"/>
      <c r="VPV23" s="26"/>
      <c r="VPW23" s="26"/>
      <c r="VPX23" s="26"/>
      <c r="VPY23" s="26"/>
      <c r="VPZ23" s="26"/>
      <c r="VQA23" s="26"/>
      <c r="VQB23" s="26"/>
      <c r="VQC23" s="26"/>
      <c r="VQD23" s="26"/>
      <c r="VQE23" s="26"/>
      <c r="VQF23" s="26"/>
      <c r="VQG23" s="26"/>
      <c r="VQH23" s="26"/>
      <c r="VQI23" s="26"/>
      <c r="VQJ23" s="26"/>
      <c r="VQK23" s="26"/>
      <c r="VQL23" s="26"/>
      <c r="VQM23" s="26"/>
      <c r="VQN23" s="26"/>
      <c r="VQO23" s="26"/>
      <c r="VQP23" s="26"/>
      <c r="VQQ23" s="26"/>
      <c r="VQR23" s="26"/>
      <c r="VQS23" s="26"/>
      <c r="VQT23" s="26"/>
      <c r="VQU23" s="26"/>
      <c r="VQV23" s="26"/>
      <c r="VQW23" s="26"/>
      <c r="VQX23" s="26"/>
      <c r="VQY23" s="26"/>
      <c r="VQZ23" s="26"/>
      <c r="VRA23" s="26"/>
      <c r="VRB23" s="26"/>
      <c r="VRC23" s="26"/>
      <c r="VRD23" s="26"/>
      <c r="VRE23" s="26"/>
      <c r="VRF23" s="26"/>
      <c r="VRG23" s="26"/>
      <c r="VRH23" s="26"/>
      <c r="VRI23" s="26"/>
      <c r="VRJ23" s="26"/>
      <c r="VRK23" s="26"/>
      <c r="VRL23" s="26"/>
      <c r="VRM23" s="26"/>
      <c r="VRN23" s="26"/>
      <c r="VRO23" s="26"/>
      <c r="VRP23" s="26"/>
      <c r="VRQ23" s="26"/>
      <c r="VRR23" s="26"/>
      <c r="VRS23" s="26"/>
      <c r="VRT23" s="26"/>
      <c r="VRU23" s="26"/>
      <c r="VRV23" s="26"/>
      <c r="VRW23" s="26"/>
      <c r="VRX23" s="26"/>
      <c r="VRY23" s="26"/>
      <c r="VRZ23" s="26"/>
      <c r="VSA23" s="26"/>
      <c r="VSB23" s="26"/>
      <c r="VSC23" s="26"/>
      <c r="VSD23" s="26"/>
      <c r="VSE23" s="26"/>
      <c r="VSF23" s="26"/>
      <c r="VSG23" s="26"/>
      <c r="VSH23" s="26"/>
      <c r="VSI23" s="26"/>
      <c r="VSJ23" s="26"/>
      <c r="VSK23" s="26"/>
      <c r="VSL23" s="26"/>
      <c r="VSM23" s="26"/>
      <c r="VSN23" s="26"/>
      <c r="VSO23" s="26"/>
      <c r="VSP23" s="26"/>
      <c r="VSQ23" s="26"/>
      <c r="VSR23" s="26"/>
      <c r="VSS23" s="26"/>
      <c r="VST23" s="26"/>
      <c r="VSU23" s="26"/>
      <c r="VSV23" s="26"/>
      <c r="VSW23" s="26"/>
      <c r="VSX23" s="26"/>
      <c r="VSY23" s="26"/>
      <c r="VSZ23" s="26"/>
      <c r="VTA23" s="26"/>
      <c r="VTB23" s="26"/>
      <c r="VTC23" s="26"/>
      <c r="VTD23" s="26"/>
      <c r="VTE23" s="26"/>
      <c r="VTF23" s="26"/>
      <c r="VTG23" s="26"/>
      <c r="VTH23" s="26"/>
      <c r="VTI23" s="26"/>
      <c r="VTJ23" s="26"/>
      <c r="VTK23" s="26"/>
      <c r="VTL23" s="26"/>
      <c r="VTM23" s="26"/>
      <c r="VTN23" s="26"/>
      <c r="VTO23" s="26"/>
      <c r="VTP23" s="26"/>
      <c r="VTQ23" s="26"/>
      <c r="VTR23" s="26"/>
      <c r="VTS23" s="26"/>
      <c r="VTT23" s="26"/>
      <c r="VTU23" s="26"/>
      <c r="VTV23" s="26"/>
      <c r="VTW23" s="26"/>
      <c r="VTX23" s="26"/>
      <c r="VTY23" s="26"/>
      <c r="VTZ23" s="26"/>
      <c r="VUA23" s="26"/>
      <c r="VUB23" s="26"/>
      <c r="VUC23" s="26"/>
      <c r="VUD23" s="26"/>
      <c r="VUE23" s="26"/>
      <c r="VUF23" s="26"/>
      <c r="VUG23" s="26"/>
      <c r="VUH23" s="26"/>
      <c r="VUI23" s="26"/>
      <c r="VUJ23" s="26"/>
      <c r="VUK23" s="26"/>
      <c r="VUL23" s="26"/>
      <c r="VUM23" s="26"/>
      <c r="VUN23" s="26"/>
      <c r="VUO23" s="26"/>
      <c r="VUP23" s="26"/>
      <c r="VUQ23" s="26"/>
      <c r="VUR23" s="26"/>
      <c r="VUS23" s="26"/>
      <c r="VUT23" s="26"/>
      <c r="VUU23" s="26"/>
      <c r="VUV23" s="26"/>
      <c r="VUW23" s="26"/>
      <c r="VUX23" s="26"/>
      <c r="VUY23" s="26"/>
      <c r="VUZ23" s="26"/>
      <c r="VVA23" s="26"/>
      <c r="VVB23" s="26"/>
      <c r="VVC23" s="26"/>
      <c r="VVD23" s="26"/>
      <c r="VVE23" s="26"/>
      <c r="VVF23" s="26"/>
      <c r="VVG23" s="26"/>
      <c r="VVH23" s="26"/>
      <c r="VVI23" s="26"/>
      <c r="VVJ23" s="26"/>
      <c r="VVK23" s="26"/>
      <c r="VVL23" s="26"/>
      <c r="VVM23" s="26"/>
      <c r="VVN23" s="26"/>
      <c r="VVO23" s="26"/>
      <c r="VVP23" s="26"/>
      <c r="VVQ23" s="26"/>
      <c r="VVR23" s="26"/>
      <c r="VVS23" s="26"/>
      <c r="VVT23" s="26"/>
      <c r="VVU23" s="26"/>
      <c r="VVV23" s="26"/>
      <c r="VVW23" s="26"/>
      <c r="VVX23" s="26"/>
      <c r="VVY23" s="26"/>
      <c r="VVZ23" s="26"/>
      <c r="VWA23" s="26"/>
      <c r="VWB23" s="26"/>
      <c r="VWC23" s="26"/>
      <c r="VWD23" s="26"/>
      <c r="VWE23" s="26"/>
      <c r="VWF23" s="26"/>
      <c r="VWG23" s="26"/>
      <c r="VWH23" s="26"/>
      <c r="VWI23" s="26"/>
      <c r="VWJ23" s="26"/>
      <c r="VWK23" s="26"/>
      <c r="VWL23" s="26"/>
      <c r="VWM23" s="26"/>
      <c r="VWN23" s="26"/>
      <c r="VWO23" s="26"/>
      <c r="VWP23" s="26"/>
      <c r="VWQ23" s="26"/>
      <c r="VWR23" s="26"/>
      <c r="VWS23" s="26"/>
      <c r="VWT23" s="26"/>
      <c r="VWU23" s="26"/>
      <c r="VWV23" s="26"/>
      <c r="VWW23" s="26"/>
      <c r="VWX23" s="26"/>
      <c r="VWY23" s="26"/>
      <c r="VWZ23" s="26"/>
      <c r="VXA23" s="26"/>
      <c r="VXB23" s="26"/>
      <c r="VXC23" s="26"/>
      <c r="VXD23" s="26"/>
      <c r="VXE23" s="26"/>
      <c r="VXF23" s="26"/>
      <c r="VXG23" s="26"/>
      <c r="VXH23" s="26"/>
      <c r="VXI23" s="26"/>
      <c r="VXJ23" s="26"/>
      <c r="VXK23" s="26"/>
      <c r="VXL23" s="26"/>
      <c r="VXM23" s="26"/>
      <c r="VXN23" s="26"/>
      <c r="VXO23" s="26"/>
      <c r="VXP23" s="26"/>
      <c r="VXQ23" s="26"/>
      <c r="VXR23" s="26"/>
      <c r="VXS23" s="26"/>
      <c r="VXT23" s="26"/>
      <c r="VXU23" s="26"/>
      <c r="VXV23" s="26"/>
      <c r="VXW23" s="26"/>
      <c r="VXX23" s="26"/>
      <c r="VXY23" s="26"/>
      <c r="VXZ23" s="26"/>
      <c r="VYA23" s="26"/>
      <c r="VYB23" s="26"/>
      <c r="VYC23" s="26"/>
      <c r="VYD23" s="26"/>
      <c r="VYE23" s="26"/>
      <c r="VYF23" s="26"/>
      <c r="VYG23" s="26"/>
      <c r="VYH23" s="26"/>
      <c r="VYI23" s="26"/>
      <c r="VYJ23" s="26"/>
      <c r="VYK23" s="26"/>
      <c r="VYL23" s="26"/>
      <c r="VYM23" s="26"/>
      <c r="VYN23" s="26"/>
      <c r="VYO23" s="26"/>
      <c r="VYP23" s="26"/>
      <c r="VYQ23" s="26"/>
      <c r="VYR23" s="26"/>
      <c r="VYS23" s="26"/>
      <c r="VYT23" s="26"/>
      <c r="VYU23" s="26"/>
      <c r="VYV23" s="26"/>
      <c r="VYW23" s="26"/>
      <c r="VYX23" s="26"/>
      <c r="VYY23" s="26"/>
      <c r="VYZ23" s="26"/>
      <c r="VZA23" s="26"/>
      <c r="VZB23" s="26"/>
      <c r="VZC23" s="26"/>
      <c r="VZD23" s="26"/>
      <c r="VZE23" s="26"/>
      <c r="VZF23" s="26"/>
      <c r="VZG23" s="26"/>
      <c r="VZH23" s="26"/>
      <c r="VZI23" s="26"/>
      <c r="VZJ23" s="26"/>
      <c r="VZK23" s="26"/>
      <c r="VZL23" s="26"/>
      <c r="VZM23" s="26"/>
      <c r="VZN23" s="26"/>
      <c r="VZO23" s="26"/>
      <c r="VZP23" s="26"/>
      <c r="VZQ23" s="26"/>
      <c r="VZR23" s="26"/>
      <c r="VZS23" s="26"/>
      <c r="VZT23" s="26"/>
      <c r="VZU23" s="26"/>
      <c r="VZV23" s="26"/>
      <c r="VZW23" s="26"/>
      <c r="VZX23" s="26"/>
      <c r="VZY23" s="26"/>
      <c r="VZZ23" s="26"/>
      <c r="WAA23" s="26"/>
      <c r="WAB23" s="26"/>
      <c r="WAC23" s="26"/>
      <c r="WAD23" s="26"/>
      <c r="WAE23" s="26"/>
      <c r="WAF23" s="26"/>
      <c r="WAG23" s="26"/>
      <c r="WAH23" s="26"/>
      <c r="WAI23" s="26"/>
      <c r="WAJ23" s="26"/>
      <c r="WAK23" s="26"/>
      <c r="WAL23" s="26"/>
      <c r="WAM23" s="26"/>
      <c r="WAN23" s="26"/>
      <c r="WAO23" s="26"/>
      <c r="WAP23" s="26"/>
      <c r="WAQ23" s="26"/>
      <c r="WAR23" s="26"/>
      <c r="WAS23" s="26"/>
      <c r="WAT23" s="26"/>
      <c r="WAU23" s="26"/>
      <c r="WAV23" s="26"/>
      <c r="WAW23" s="26"/>
      <c r="WAX23" s="26"/>
      <c r="WAY23" s="26"/>
      <c r="WAZ23" s="26"/>
      <c r="WBA23" s="26"/>
      <c r="WBB23" s="26"/>
      <c r="WBC23" s="26"/>
      <c r="WBD23" s="26"/>
      <c r="WBE23" s="26"/>
      <c r="WBF23" s="26"/>
      <c r="WBG23" s="26"/>
      <c r="WBH23" s="26"/>
      <c r="WBI23" s="26"/>
      <c r="WBJ23" s="26"/>
      <c r="WBK23" s="26"/>
      <c r="WBL23" s="26"/>
      <c r="WBM23" s="26"/>
      <c r="WBN23" s="26"/>
      <c r="WBO23" s="26"/>
      <c r="WBP23" s="26"/>
      <c r="WBQ23" s="26"/>
      <c r="WBR23" s="26"/>
      <c r="WBS23" s="26"/>
      <c r="WBT23" s="26"/>
      <c r="WBU23" s="26"/>
      <c r="WBV23" s="26"/>
      <c r="WBW23" s="26"/>
      <c r="WBX23" s="26"/>
      <c r="WBY23" s="26"/>
      <c r="WBZ23" s="26"/>
      <c r="WCA23" s="26"/>
      <c r="WCB23" s="26"/>
      <c r="WCC23" s="26"/>
      <c r="WCD23" s="26"/>
      <c r="WCE23" s="26"/>
      <c r="WCF23" s="26"/>
      <c r="WCG23" s="26"/>
      <c r="WCH23" s="26"/>
      <c r="WCI23" s="26"/>
      <c r="WCJ23" s="26"/>
      <c r="WCK23" s="26"/>
      <c r="WCL23" s="26"/>
      <c r="WCM23" s="26"/>
      <c r="WCN23" s="26"/>
      <c r="WCO23" s="26"/>
      <c r="WCP23" s="26"/>
      <c r="WCQ23" s="26"/>
      <c r="WCR23" s="26"/>
      <c r="WCS23" s="26"/>
      <c r="WCT23" s="26"/>
      <c r="WCU23" s="26"/>
      <c r="WCV23" s="26"/>
      <c r="WCW23" s="26"/>
      <c r="WCX23" s="26"/>
      <c r="WCY23" s="26"/>
      <c r="WCZ23" s="26"/>
      <c r="WDA23" s="26"/>
      <c r="WDB23" s="26"/>
      <c r="WDC23" s="26"/>
      <c r="WDD23" s="26"/>
      <c r="WDE23" s="26"/>
      <c r="WDF23" s="26"/>
      <c r="WDG23" s="26"/>
      <c r="WDH23" s="26"/>
      <c r="WDI23" s="26"/>
      <c r="WDJ23" s="26"/>
      <c r="WDK23" s="26"/>
      <c r="WDL23" s="26"/>
      <c r="WDM23" s="26"/>
      <c r="WDN23" s="26"/>
      <c r="WDO23" s="26"/>
      <c r="WDP23" s="26"/>
      <c r="WDQ23" s="26"/>
      <c r="WDR23" s="26"/>
      <c r="WDS23" s="26"/>
      <c r="WDT23" s="26"/>
      <c r="WDU23" s="26"/>
      <c r="WDV23" s="26"/>
      <c r="WDW23" s="26"/>
      <c r="WDX23" s="26"/>
      <c r="WDY23" s="26"/>
      <c r="WDZ23" s="26"/>
      <c r="WEA23" s="26"/>
      <c r="WEB23" s="26"/>
      <c r="WEC23" s="26"/>
      <c r="WED23" s="26"/>
      <c r="WEE23" s="26"/>
      <c r="WEF23" s="26"/>
      <c r="WEG23" s="26"/>
      <c r="WEH23" s="26"/>
      <c r="WEI23" s="26"/>
      <c r="WEJ23" s="26"/>
      <c r="WEK23" s="26"/>
      <c r="WEL23" s="26"/>
      <c r="WEM23" s="26"/>
      <c r="WEN23" s="26"/>
      <c r="WEO23" s="26"/>
      <c r="WEP23" s="26"/>
      <c r="WEQ23" s="26"/>
      <c r="WER23" s="26"/>
      <c r="WES23" s="26"/>
      <c r="WET23" s="26"/>
      <c r="WEU23" s="26"/>
      <c r="WEV23" s="26"/>
      <c r="WEW23" s="26"/>
      <c r="WEX23" s="26"/>
      <c r="WEY23" s="26"/>
      <c r="WEZ23" s="26"/>
      <c r="WFA23" s="26"/>
      <c r="WFB23" s="26"/>
      <c r="WFC23" s="26"/>
      <c r="WFD23" s="26"/>
      <c r="WFE23" s="26"/>
      <c r="WFF23" s="26"/>
      <c r="WFG23" s="26"/>
      <c r="WFH23" s="26"/>
      <c r="WFI23" s="26"/>
      <c r="WFJ23" s="26"/>
      <c r="WFK23" s="26"/>
      <c r="WFL23" s="26"/>
      <c r="WFM23" s="26"/>
      <c r="WFN23" s="26"/>
      <c r="WFO23" s="26"/>
      <c r="WFP23" s="26"/>
      <c r="WFQ23" s="26"/>
      <c r="WFR23" s="26"/>
      <c r="WFS23" s="26"/>
      <c r="WFT23" s="26"/>
      <c r="WFU23" s="26"/>
      <c r="WFV23" s="26"/>
      <c r="WFW23" s="26"/>
      <c r="WFX23" s="26"/>
      <c r="WFY23" s="26"/>
      <c r="WFZ23" s="26"/>
      <c r="WGA23" s="26"/>
      <c r="WGB23" s="26"/>
      <c r="WGC23" s="26"/>
      <c r="WGD23" s="26"/>
      <c r="WGE23" s="26"/>
      <c r="WGF23" s="26"/>
      <c r="WGG23" s="26"/>
      <c r="WGH23" s="26"/>
      <c r="WGI23" s="26"/>
      <c r="WGJ23" s="26"/>
      <c r="WGK23" s="26"/>
      <c r="WGL23" s="26"/>
      <c r="WGM23" s="26"/>
      <c r="WGN23" s="26"/>
      <c r="WGO23" s="26"/>
      <c r="WGP23" s="26"/>
      <c r="WGQ23" s="26"/>
      <c r="WGR23" s="26"/>
      <c r="WGS23" s="26"/>
      <c r="WGT23" s="26"/>
      <c r="WGU23" s="26"/>
      <c r="WGV23" s="26"/>
      <c r="WGW23" s="26"/>
      <c r="WGX23" s="26"/>
      <c r="WGY23" s="26"/>
      <c r="WGZ23" s="26"/>
      <c r="WHA23" s="26"/>
      <c r="WHB23" s="26"/>
      <c r="WHC23" s="26"/>
      <c r="WHD23" s="26"/>
      <c r="WHE23" s="26"/>
      <c r="WHF23" s="26"/>
      <c r="WHG23" s="26"/>
      <c r="WHH23" s="26"/>
      <c r="WHI23" s="26"/>
      <c r="WHJ23" s="26"/>
      <c r="WHK23" s="26"/>
      <c r="WHL23" s="26"/>
      <c r="WHM23" s="26"/>
      <c r="WHN23" s="26"/>
      <c r="WHO23" s="26"/>
      <c r="WHP23" s="26"/>
      <c r="WHQ23" s="26"/>
      <c r="WHR23" s="26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  <c r="XES23" s="26"/>
      <c r="XET23" s="26"/>
      <c r="XEU23" s="26"/>
      <c r="XEV23" s="26"/>
      <c r="XEW23" s="26"/>
      <c r="XEX23" s="26"/>
      <c r="XEY23" s="26"/>
      <c r="XEZ23" s="26"/>
      <c r="XFA23" s="26"/>
      <c r="XFB23" s="26"/>
      <c r="XFC23" s="26"/>
      <c r="XFD23" s="26"/>
    </row>
    <row r="24" spans="1:16384" s="148" customFormat="1" hidden="1" x14ac:dyDescent="0.25"/>
    <row r="25" spans="1:16384" s="148" customFormat="1" ht="15" hidden="1" customHeight="1" x14ac:dyDescent="0.25"/>
    <row r="26" spans="1:16384" s="148" customFormat="1" ht="15" hidden="1" customHeight="1" x14ac:dyDescent="0.25"/>
    <row r="27" spans="1:16384" s="148" customFormat="1" ht="15" hidden="1" customHeight="1" x14ac:dyDescent="0.25"/>
    <row r="28" spans="1:16384" s="148" customFormat="1" ht="15" hidden="1" customHeight="1" x14ac:dyDescent="0.25"/>
    <row r="29" spans="1:16384" s="148" customFormat="1" ht="15" hidden="1" customHeight="1" x14ac:dyDescent="0.25"/>
    <row r="30" spans="1:16384" s="148" customFormat="1" ht="15" hidden="1" customHeight="1" x14ac:dyDescent="0.25"/>
    <row r="31" spans="1:16384" s="148" customFormat="1" ht="15" hidden="1" customHeight="1" x14ac:dyDescent="0.25"/>
    <row r="32" spans="1:16384" s="148" customFormat="1" ht="15" hidden="1" customHeight="1" x14ac:dyDescent="0.25"/>
    <row r="33" s="148" customFormat="1" ht="15" hidden="1" customHeight="1" x14ac:dyDescent="0.25"/>
    <row r="34" s="148" customFormat="1" ht="15" hidden="1" customHeight="1" x14ac:dyDescent="0.25"/>
    <row r="35" s="148" customFormat="1" ht="15" hidden="1" customHeight="1" x14ac:dyDescent="0.25"/>
    <row r="36" s="148" customFormat="1" ht="15" hidden="1" customHeight="1" x14ac:dyDescent="0.25"/>
    <row r="37" s="148" customFormat="1" ht="15" hidden="1" customHeight="1" x14ac:dyDescent="0.25"/>
    <row r="38" s="148" customFormat="1" ht="15" hidden="1" customHeight="1" x14ac:dyDescent="0.25"/>
    <row r="39" s="148" customFormat="1" ht="15" hidden="1" customHeight="1" x14ac:dyDescent="0.25"/>
    <row r="40" s="148" customFormat="1" ht="15" hidden="1" customHeight="1" x14ac:dyDescent="0.25"/>
    <row r="41" s="148" customFormat="1" ht="15" hidden="1" customHeight="1" x14ac:dyDescent="0.25"/>
    <row r="42" s="148" customFormat="1" ht="15" hidden="1" customHeight="1" x14ac:dyDescent="0.25"/>
    <row r="43" s="148" customFormat="1" ht="15" hidden="1" customHeight="1" x14ac:dyDescent="0.25"/>
    <row r="44" s="148" customFormat="1" ht="15" hidden="1" customHeight="1" x14ac:dyDescent="0.25"/>
    <row r="45" s="148" customFormat="1" ht="15" hidden="1" customHeight="1" x14ac:dyDescent="0.25"/>
    <row r="46" s="148" customFormat="1" ht="15" hidden="1" customHeight="1" x14ac:dyDescent="0.25"/>
    <row r="47" s="148" customFormat="1" ht="15" hidden="1" customHeight="1" x14ac:dyDescent="0.25"/>
    <row r="48" s="148" customFormat="1" ht="15" hidden="1" customHeight="1" x14ac:dyDescent="0.25"/>
    <row r="49" spans="1:5" ht="15" customHeight="1" x14ac:dyDescent="0.25">
      <c r="A49" s="154"/>
      <c r="B49" s="154"/>
      <c r="C49" s="154"/>
      <c r="D49" s="154"/>
      <c r="E49" s="154"/>
    </row>
    <row r="50" spans="1:5" ht="15" customHeight="1" x14ac:dyDescent="0.25">
      <c r="A50" s="154"/>
      <c r="B50" s="154"/>
      <c r="C50" s="154"/>
      <c r="D50" s="154"/>
      <c r="E50" s="154"/>
    </row>
    <row r="51" spans="1:5" ht="15" customHeight="1" x14ac:dyDescent="0.25">
      <c r="A51" s="154"/>
      <c r="B51" s="154"/>
      <c r="C51" s="154"/>
      <c r="D51" s="154"/>
      <c r="E51" s="154"/>
    </row>
    <row r="52" spans="1:5" ht="15" customHeight="1" x14ac:dyDescent="0.25">
      <c r="A52" s="154"/>
      <c r="B52" s="154"/>
      <c r="C52" s="154"/>
      <c r="D52" s="154"/>
      <c r="E52" s="154"/>
    </row>
    <row r="53" spans="1:5" ht="15" customHeight="1" x14ac:dyDescent="0.25">
      <c r="A53" s="154"/>
      <c r="B53" s="154"/>
      <c r="C53" s="154"/>
      <c r="D53" s="154"/>
      <c r="E53" s="154"/>
    </row>
    <row r="54" spans="1:5" ht="15" customHeight="1" x14ac:dyDescent="0.25">
      <c r="A54" s="154"/>
      <c r="B54" s="154"/>
      <c r="C54" s="154"/>
      <c r="D54" s="154"/>
      <c r="E54" s="154"/>
    </row>
    <row r="55" spans="1:5" ht="15" customHeight="1" x14ac:dyDescent="0.25"/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rgb="FFFFFF99"/>
  </sheetPr>
  <dimension ref="A1:E40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48" customWidth="1"/>
    <col min="2" max="2" width="62.85546875" style="148" customWidth="1"/>
    <col min="3" max="3" width="22" style="148" customWidth="1"/>
    <col min="4" max="4" width="4" style="148" customWidth="1"/>
    <col min="5" max="5" width="9.140625" style="148" customWidth="1"/>
    <col min="6" max="16384" width="9.140625" style="148" hidden="1"/>
  </cols>
  <sheetData>
    <row r="1" spans="1:5" ht="14.1" customHeight="1" x14ac:dyDescent="0.25">
      <c r="A1" s="1" t="str">
        <f>'1. Forside'!A1</f>
        <v>Aulum Vandværk Amba</v>
      </c>
      <c r="B1" s="26"/>
      <c r="C1" s="26"/>
      <c r="D1" s="26"/>
      <c r="E1" s="26"/>
    </row>
    <row r="2" spans="1:5" ht="14.1" customHeight="1" x14ac:dyDescent="0.25">
      <c r="A2" s="1" t="str">
        <f>'1. Forside'!A2</f>
        <v>V018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57" t="s">
        <v>123</v>
      </c>
      <c r="C4" s="257"/>
      <c r="D4" s="26"/>
      <c r="E4" s="26"/>
    </row>
    <row r="5" spans="1:5" ht="14.1" customHeight="1" x14ac:dyDescent="0.25">
      <c r="A5" s="26"/>
      <c r="B5" s="149"/>
      <c r="C5" s="26"/>
      <c r="D5" s="26"/>
      <c r="E5" s="26"/>
    </row>
    <row r="6" spans="1:5" ht="24" customHeight="1" x14ac:dyDescent="0.25">
      <c r="A6" s="26"/>
      <c r="B6" s="20" t="s">
        <v>129</v>
      </c>
      <c r="C6" s="150"/>
      <c r="D6" s="150"/>
      <c r="E6" s="26"/>
    </row>
    <row r="7" spans="1:5" ht="14.1" customHeight="1" x14ac:dyDescent="0.25">
      <c r="A7" s="26"/>
      <c r="B7" s="22" t="s">
        <v>39</v>
      </c>
      <c r="C7" s="218">
        <v>1130591.5845550457</v>
      </c>
      <c r="D7" s="151" t="s">
        <v>0</v>
      </c>
      <c r="E7" s="26"/>
    </row>
    <row r="8" spans="1:5" ht="14.1" customHeight="1" x14ac:dyDescent="0.25">
      <c r="A8" s="26"/>
      <c r="B8" s="22" t="s">
        <v>169</v>
      </c>
      <c r="C8" s="40">
        <f>'3. Driftsomkostninger'!C18+'3. Driftsomkostninger'!C20</f>
        <v>1495545.5271992255</v>
      </c>
      <c r="D8" s="151" t="s">
        <v>0</v>
      </c>
      <c r="E8" s="26"/>
    </row>
    <row r="9" spans="1:5" ht="14.1" customHeight="1" x14ac:dyDescent="0.25">
      <c r="A9" s="26"/>
      <c r="B9" s="28" t="s">
        <v>40</v>
      </c>
      <c r="C9" s="27">
        <f>IF(C8&gt;C7,0,C7-C8)</f>
        <v>0</v>
      </c>
      <c r="D9" s="153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24" customHeight="1" x14ac:dyDescent="0.25">
      <c r="A12" s="26"/>
      <c r="B12" s="20" t="s">
        <v>5</v>
      </c>
      <c r="C12" s="150"/>
      <c r="D12" s="150"/>
      <c r="E12" s="26"/>
    </row>
    <row r="13" spans="1:5" ht="14.1" customHeight="1" x14ac:dyDescent="0.25">
      <c r="A13" s="26"/>
      <c r="B13" s="22" t="s">
        <v>164</v>
      </c>
      <c r="C13" s="40">
        <f>'3. Driftsomkostninger'!C18</f>
        <v>1501250.2782566005</v>
      </c>
      <c r="D13" s="151" t="s">
        <v>0</v>
      </c>
      <c r="E13" s="26"/>
    </row>
    <row r="14" spans="1:5" ht="14.1" customHeight="1" x14ac:dyDescent="0.25">
      <c r="A14" s="26"/>
      <c r="B14" s="22" t="s">
        <v>41</v>
      </c>
      <c r="C14" s="211">
        <v>0</v>
      </c>
      <c r="D14" s="151" t="s">
        <v>16</v>
      </c>
      <c r="E14" s="26"/>
    </row>
    <row r="15" spans="1:5" ht="14.1" customHeight="1" x14ac:dyDescent="0.25">
      <c r="A15" s="26"/>
      <c r="B15" s="28" t="s">
        <v>69</v>
      </c>
      <c r="C15" s="27">
        <f>C13*(C14/100)</f>
        <v>0</v>
      </c>
      <c r="D15" s="153" t="s">
        <v>0</v>
      </c>
      <c r="E15" s="26"/>
    </row>
    <row r="16" spans="1:5" ht="14.1" customHeight="1" x14ac:dyDescent="0.25">
      <c r="A16" s="26"/>
      <c r="B16" s="26"/>
      <c r="C16" s="26"/>
      <c r="D16" s="26"/>
      <c r="E16" s="26"/>
    </row>
    <row r="17" spans="1:5" ht="14.1" customHeight="1" x14ac:dyDescent="0.25">
      <c r="A17" s="26"/>
      <c r="B17" s="26"/>
      <c r="C17" s="26"/>
      <c r="D17" s="26"/>
      <c r="E17" s="26"/>
    </row>
    <row r="18" spans="1:5" ht="24" customHeight="1" x14ac:dyDescent="0.25">
      <c r="A18" s="26"/>
      <c r="B18" s="20" t="s">
        <v>6</v>
      </c>
      <c r="C18" s="150"/>
      <c r="D18" s="150"/>
      <c r="E18" s="26"/>
    </row>
    <row r="19" spans="1:5" ht="26.25" x14ac:dyDescent="0.25">
      <c r="A19" s="26"/>
      <c r="B19" s="22" t="s">
        <v>170</v>
      </c>
      <c r="C19" s="218">
        <v>131509.52437527821</v>
      </c>
      <c r="D19" s="151" t="s">
        <v>0</v>
      </c>
      <c r="E19" s="26"/>
    </row>
    <row r="20" spans="1:5" ht="14.1" customHeight="1" x14ac:dyDescent="0.25">
      <c r="A20" s="26"/>
      <c r="B20" s="28" t="s">
        <v>174</v>
      </c>
      <c r="C20" s="27">
        <v>32877</v>
      </c>
      <c r="D20" s="153" t="s">
        <v>0</v>
      </c>
      <c r="E20" s="26"/>
    </row>
    <row r="21" spans="1:5" ht="14.1" customHeight="1" x14ac:dyDescent="0.25">
      <c r="A21" s="26"/>
      <c r="B21" s="26"/>
      <c r="C21" s="26"/>
      <c r="D21" s="26"/>
      <c r="E21" s="26"/>
    </row>
    <row r="22" spans="1:5" ht="14.1" customHeight="1" x14ac:dyDescent="0.25">
      <c r="A22" s="26"/>
      <c r="B22" s="26"/>
      <c r="C22" s="26"/>
      <c r="D22" s="26"/>
      <c r="E22" s="26"/>
    </row>
    <row r="23" spans="1:5" ht="14.1" customHeight="1" x14ac:dyDescent="0.25">
      <c r="A23" s="26"/>
      <c r="B23" s="26"/>
      <c r="C23" s="26"/>
      <c r="D23" s="26"/>
      <c r="E23" s="26"/>
    </row>
    <row r="24" spans="1:5" ht="15" hidden="1" customHeight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spans="1:5" ht="15" hidden="1" customHeight="1" x14ac:dyDescent="0.25"/>
    <row r="34" spans="1:5" ht="15" hidden="1" customHeight="1" x14ac:dyDescent="0.25"/>
    <row r="35" spans="1:5" ht="15" hidden="1" customHeight="1" x14ac:dyDescent="0.25"/>
    <row r="36" spans="1:5" ht="15" hidden="1" customHeight="1" x14ac:dyDescent="0.25"/>
    <row r="37" spans="1:5" ht="15" hidden="1" customHeight="1" x14ac:dyDescent="0.25"/>
    <row r="38" spans="1:5" ht="15" hidden="1" customHeight="1" x14ac:dyDescent="0.25"/>
    <row r="39" spans="1:5" ht="15" customHeight="1" x14ac:dyDescent="0.25">
      <c r="A39" s="155"/>
      <c r="B39" s="155"/>
      <c r="C39" s="155"/>
      <c r="D39" s="155"/>
      <c r="E39" s="155"/>
    </row>
    <row r="40" spans="1:5" ht="15" customHeight="1" x14ac:dyDescent="0.25">
      <c r="A40" s="155"/>
      <c r="B40" s="155"/>
      <c r="C40" s="155"/>
      <c r="D40" s="155"/>
      <c r="E40" s="155"/>
    </row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rgb="FFFFFF99"/>
  </sheetPr>
  <dimension ref="A1:E13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59.140625" style="148" customWidth="1"/>
    <col min="3" max="3" width="26.28515625" style="148" customWidth="1"/>
    <col min="4" max="4" width="3.42578125" style="148" customWidth="1"/>
    <col min="5" max="5" width="9.140625" style="148" customWidth="1"/>
    <col min="6" max="16384" width="9.140625" style="148" hidden="1"/>
  </cols>
  <sheetData>
    <row r="1" spans="1:5" ht="14.1" customHeight="1" x14ac:dyDescent="0.25">
      <c r="A1" s="1" t="str">
        <f>'1. Forside'!A1</f>
        <v>Aulum Vandværk Amba</v>
      </c>
      <c r="B1" s="26"/>
      <c r="C1" s="26"/>
      <c r="D1" s="26"/>
      <c r="E1" s="26"/>
    </row>
    <row r="2" spans="1:5" ht="14.1" customHeight="1" x14ac:dyDescent="0.25">
      <c r="A2" s="1" t="str">
        <f>'1. Forside'!A2</f>
        <v>V018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57" t="s">
        <v>122</v>
      </c>
      <c r="C4" s="257"/>
      <c r="D4" s="26"/>
      <c r="E4" s="26"/>
    </row>
    <row r="5" spans="1:5" ht="14.1" customHeight="1" x14ac:dyDescent="0.25">
      <c r="A5" s="26"/>
      <c r="B5" s="149"/>
      <c r="C5" s="26"/>
      <c r="D5" s="26"/>
      <c r="E5" s="26"/>
    </row>
    <row r="6" spans="1:5" ht="24" customHeight="1" x14ac:dyDescent="0.25">
      <c r="A6" s="26"/>
      <c r="B6" s="20" t="s">
        <v>18</v>
      </c>
      <c r="C6" s="150"/>
      <c r="D6" s="150"/>
      <c r="E6" s="26"/>
    </row>
    <row r="7" spans="1:5" ht="14.1" customHeight="1" x14ac:dyDescent="0.25">
      <c r="A7" s="26"/>
      <c r="B7" s="22" t="s">
        <v>23</v>
      </c>
      <c r="C7" s="19">
        <v>88665949.270394772</v>
      </c>
      <c r="D7" s="151" t="s">
        <v>0</v>
      </c>
      <c r="E7" s="26"/>
    </row>
    <row r="8" spans="1:5" ht="14.1" customHeight="1" x14ac:dyDescent="0.25">
      <c r="A8" s="26"/>
      <c r="B8" s="22" t="s">
        <v>46</v>
      </c>
      <c r="C8" s="40">
        <v>1811290</v>
      </c>
      <c r="D8" s="151" t="s">
        <v>0</v>
      </c>
      <c r="E8" s="26"/>
    </row>
    <row r="9" spans="1:5" ht="14.1" customHeight="1" x14ac:dyDescent="0.25">
      <c r="A9" s="26"/>
      <c r="B9" s="28" t="s">
        <v>125</v>
      </c>
      <c r="C9" s="27">
        <f>C8</f>
        <v>1811290</v>
      </c>
      <c r="D9" s="153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14.1" customHeight="1" x14ac:dyDescent="0.25">
      <c r="A12" s="26"/>
      <c r="B12" s="26"/>
      <c r="C12" s="26"/>
      <c r="D12" s="26"/>
      <c r="E12" s="26"/>
    </row>
    <row r="13" spans="1:5" hidden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rgb="FFFFFF99"/>
  </sheetPr>
  <dimension ref="A1:H191"/>
  <sheetViews>
    <sheetView view="pageLayout" zoomScaleNormal="90" workbookViewId="0"/>
  </sheetViews>
  <sheetFormatPr defaultColWidth="0" defaultRowHeight="15" zeroHeight="1" x14ac:dyDescent="0.25"/>
  <cols>
    <col min="1" max="1" width="9.140625" style="155" customWidth="1"/>
    <col min="2" max="2" width="53.42578125" style="155" customWidth="1"/>
    <col min="3" max="3" width="6" style="155" customWidth="1"/>
    <col min="4" max="4" width="7.85546875" style="155" customWidth="1"/>
    <col min="5" max="5" width="13.85546875" style="155" customWidth="1"/>
    <col min="6" max="6" width="11" style="155" customWidth="1"/>
    <col min="7" max="7" width="4" style="155" customWidth="1"/>
    <col min="8" max="8" width="9.28515625" style="155" customWidth="1"/>
    <col min="9" max="16384" width="9.140625" style="155" hidden="1"/>
  </cols>
  <sheetData>
    <row r="1" spans="1:8" s="148" customFormat="1" x14ac:dyDescent="0.25">
      <c r="A1" s="1" t="str">
        <f>'1. Forside'!A1</f>
        <v>Aulum Vandværk Amba</v>
      </c>
      <c r="B1" s="26"/>
      <c r="C1" s="26"/>
      <c r="D1" s="26"/>
      <c r="E1" s="26"/>
      <c r="F1" s="26"/>
      <c r="G1" s="26"/>
      <c r="H1" s="26"/>
    </row>
    <row r="2" spans="1:8" s="148" customFormat="1" x14ac:dyDescent="0.25">
      <c r="A2" s="1" t="str">
        <f>'1. Forside'!A2</f>
        <v>V018</v>
      </c>
      <c r="B2" s="26"/>
      <c r="C2" s="26"/>
      <c r="D2" s="26"/>
      <c r="E2" s="26"/>
      <c r="F2" s="26"/>
      <c r="G2" s="26"/>
      <c r="H2" s="26"/>
    </row>
    <row r="3" spans="1:8" s="148" customFormat="1" x14ac:dyDescent="0.25">
      <c r="A3" s="26"/>
      <c r="B3" s="26"/>
      <c r="C3" s="26"/>
      <c r="D3" s="26"/>
      <c r="E3" s="26"/>
      <c r="F3" s="26"/>
      <c r="G3" s="26"/>
      <c r="H3" s="26"/>
    </row>
    <row r="4" spans="1:8" s="148" customFormat="1" ht="30" customHeight="1" x14ac:dyDescent="0.25">
      <c r="A4" s="26"/>
      <c r="B4" s="258" t="s">
        <v>126</v>
      </c>
      <c r="C4" s="258"/>
      <c r="D4" s="258"/>
      <c r="E4" s="258"/>
      <c r="F4" s="258"/>
      <c r="G4" s="209"/>
      <c r="H4" s="26"/>
    </row>
    <row r="5" spans="1:8" s="148" customFormat="1" ht="14.25" customHeight="1" x14ac:dyDescent="0.25">
      <c r="A5" s="26"/>
      <c r="B5" s="149"/>
      <c r="C5" s="26"/>
      <c r="D5" s="26"/>
      <c r="E5" s="26"/>
      <c r="F5" s="26"/>
      <c r="G5" s="26"/>
      <c r="H5" s="26"/>
    </row>
    <row r="6" spans="1:8" s="157" customFormat="1" ht="27.2" customHeight="1" x14ac:dyDescent="0.25">
      <c r="A6" s="156"/>
      <c r="B6" s="20" t="s">
        <v>131</v>
      </c>
      <c r="C6" s="33"/>
      <c r="D6" s="33"/>
      <c r="E6" s="33"/>
      <c r="F6" s="33"/>
      <c r="G6" s="33"/>
      <c r="H6" s="156"/>
    </row>
    <row r="7" spans="1:8" s="148" customFormat="1" ht="42.75" customHeight="1" x14ac:dyDescent="0.25">
      <c r="A7" s="26"/>
      <c r="B7" s="210" t="s">
        <v>1</v>
      </c>
      <c r="C7" s="210" t="s">
        <v>50</v>
      </c>
      <c r="D7" s="210" t="s">
        <v>54</v>
      </c>
      <c r="E7" s="210" t="s">
        <v>53</v>
      </c>
      <c r="F7" s="259" t="s">
        <v>52</v>
      </c>
      <c r="G7" s="259"/>
      <c r="H7" s="26"/>
    </row>
    <row r="8" spans="1:8" s="148" customFormat="1" x14ac:dyDescent="0.25">
      <c r="A8" s="26"/>
      <c r="B8" s="29" t="s">
        <v>176</v>
      </c>
      <c r="C8" s="30" t="s">
        <v>177</v>
      </c>
      <c r="D8" s="31" t="s">
        <v>178</v>
      </c>
      <c r="E8" s="32">
        <v>370290</v>
      </c>
      <c r="F8" s="34">
        <f t="shared" ref="F8" si="0">E8/D8</f>
        <v>14811.6</v>
      </c>
      <c r="G8" s="35" t="s">
        <v>0</v>
      </c>
      <c r="H8" s="26"/>
    </row>
    <row r="9" spans="1:8" s="148" customFormat="1" x14ac:dyDescent="0.25">
      <c r="A9" s="26"/>
      <c r="B9" s="29" t="s">
        <v>179</v>
      </c>
      <c r="C9" s="30" t="s">
        <v>177</v>
      </c>
      <c r="D9" s="31" t="s">
        <v>180</v>
      </c>
      <c r="E9" s="32">
        <v>69732</v>
      </c>
      <c r="F9" s="34">
        <f t="shared" ref="F9:F14" si="1">E9/D9</f>
        <v>6973.2</v>
      </c>
      <c r="G9" s="35" t="s">
        <v>0</v>
      </c>
      <c r="H9" s="26"/>
    </row>
    <row r="10" spans="1:8" s="148" customFormat="1" x14ac:dyDescent="0.25">
      <c r="A10" s="26"/>
      <c r="B10" s="29" t="s">
        <v>181</v>
      </c>
      <c r="C10" s="30" t="s">
        <v>177</v>
      </c>
      <c r="D10" s="31" t="s">
        <v>182</v>
      </c>
      <c r="E10" s="32">
        <v>34566</v>
      </c>
      <c r="F10" s="34">
        <f t="shared" si="1"/>
        <v>460.88</v>
      </c>
      <c r="G10" s="35" t="s">
        <v>0</v>
      </c>
      <c r="H10" s="26"/>
    </row>
    <row r="11" spans="1:8" s="148" customFormat="1" x14ac:dyDescent="0.25">
      <c r="A11" s="26"/>
      <c r="B11" s="29" t="s">
        <v>183</v>
      </c>
      <c r="C11" s="30" t="s">
        <v>177</v>
      </c>
      <c r="D11" s="31" t="s">
        <v>180</v>
      </c>
      <c r="E11" s="32">
        <v>20569</v>
      </c>
      <c r="F11" s="34">
        <f t="shared" si="1"/>
        <v>2056.9</v>
      </c>
      <c r="G11" s="35" t="s">
        <v>0</v>
      </c>
      <c r="H11" s="26"/>
    </row>
    <row r="12" spans="1:8" s="148" customFormat="1" x14ac:dyDescent="0.25">
      <c r="A12" s="26"/>
      <c r="B12" s="29" t="s">
        <v>184</v>
      </c>
      <c r="C12" s="30" t="s">
        <v>177</v>
      </c>
      <c r="D12" s="31" t="s">
        <v>185</v>
      </c>
      <c r="E12" s="32">
        <v>8707</v>
      </c>
      <c r="F12" s="34">
        <f t="shared" si="1"/>
        <v>1741.4</v>
      </c>
      <c r="G12" s="35" t="s">
        <v>0</v>
      </c>
      <c r="H12" s="26"/>
    </row>
    <row r="13" spans="1:8" s="148" customFormat="1" x14ac:dyDescent="0.25">
      <c r="A13" s="26"/>
      <c r="B13" s="29" t="s">
        <v>186</v>
      </c>
      <c r="C13" s="30" t="s">
        <v>177</v>
      </c>
      <c r="D13" s="31" t="s">
        <v>182</v>
      </c>
      <c r="E13" s="32">
        <v>77500</v>
      </c>
      <c r="F13" s="34">
        <f t="shared" si="1"/>
        <v>1033.3333333333333</v>
      </c>
      <c r="G13" s="35" t="s">
        <v>0</v>
      </c>
      <c r="H13" s="26"/>
    </row>
    <row r="14" spans="1:8" s="148" customFormat="1" x14ac:dyDescent="0.25">
      <c r="A14" s="26"/>
      <c r="B14" s="29" t="s">
        <v>186</v>
      </c>
      <c r="C14" s="30" t="s">
        <v>177</v>
      </c>
      <c r="D14" s="31" t="s">
        <v>182</v>
      </c>
      <c r="E14" s="32">
        <v>149210</v>
      </c>
      <c r="F14" s="34">
        <f t="shared" si="1"/>
        <v>1989.4666666666667</v>
      </c>
      <c r="G14" s="35" t="s">
        <v>0</v>
      </c>
      <c r="H14" s="26"/>
    </row>
    <row r="15" spans="1:8" s="148" customFormat="1" x14ac:dyDescent="0.25">
      <c r="A15" s="26"/>
      <c r="B15" s="23" t="s">
        <v>71</v>
      </c>
      <c r="C15" s="158"/>
      <c r="D15" s="158"/>
      <c r="E15" s="158"/>
      <c r="F15" s="36">
        <f>SUM(F8:F14)</f>
        <v>29066.780000000002</v>
      </c>
      <c r="G15" s="37" t="s">
        <v>0</v>
      </c>
      <c r="H15" s="26"/>
    </row>
    <row r="16" spans="1:8" s="148" customFormat="1" x14ac:dyDescent="0.25">
      <c r="A16" s="26"/>
      <c r="B16" s="107" t="s">
        <v>132</v>
      </c>
      <c r="C16" s="159"/>
      <c r="D16" s="159"/>
      <c r="E16" s="159"/>
      <c r="F16" s="66">
        <v>9218.8316666666669</v>
      </c>
      <c r="G16" s="37" t="s">
        <v>0</v>
      </c>
      <c r="H16" s="26"/>
    </row>
    <row r="17" spans="1:8" s="148" customFormat="1" x14ac:dyDescent="0.25">
      <c r="A17" s="26"/>
      <c r="B17" s="39" t="s">
        <v>68</v>
      </c>
      <c r="C17" s="160"/>
      <c r="D17" s="160"/>
      <c r="E17" s="161"/>
      <c r="F17" s="38">
        <f>F15+F16</f>
        <v>38285.611666666671</v>
      </c>
      <c r="G17" s="38" t="s">
        <v>0</v>
      </c>
      <c r="H17" s="26"/>
    </row>
    <row r="18" spans="1:8" s="148" customFormat="1" x14ac:dyDescent="0.25">
      <c r="A18" s="26"/>
      <c r="B18" s="26"/>
      <c r="C18" s="26"/>
      <c r="D18" s="26"/>
      <c r="E18" s="26"/>
      <c r="F18" s="26"/>
      <c r="G18" s="26"/>
      <c r="H18" s="26"/>
    </row>
    <row r="19" spans="1:8" s="148" customFormat="1" x14ac:dyDescent="0.25">
      <c r="A19" s="26"/>
      <c r="B19" s="26"/>
      <c r="C19" s="26"/>
      <c r="D19" s="26"/>
      <c r="E19" s="26"/>
      <c r="F19" s="26"/>
      <c r="G19" s="26"/>
      <c r="H19" s="26"/>
    </row>
    <row r="20" spans="1:8" s="148" customFormat="1" x14ac:dyDescent="0.25">
      <c r="A20" s="26"/>
      <c r="B20" s="26"/>
      <c r="C20" s="26"/>
      <c r="D20" s="26"/>
      <c r="E20" s="26"/>
      <c r="F20" s="26"/>
      <c r="G20" s="26"/>
      <c r="H20" s="26"/>
    </row>
    <row r="21" spans="1:8" s="148" customFormat="1" hidden="1" x14ac:dyDescent="0.25"/>
    <row r="22" spans="1:8" s="148" customFormat="1" hidden="1" x14ac:dyDescent="0.25"/>
    <row r="23" spans="1:8" s="148" customFormat="1" hidden="1" x14ac:dyDescent="0.25"/>
    <row r="24" spans="1:8" s="148" customFormat="1" ht="14.45" hidden="1" customHeight="1" x14ac:dyDescent="0.25"/>
    <row r="25" spans="1:8" s="148" customFormat="1" ht="14.45" hidden="1" customHeight="1" x14ac:dyDescent="0.25"/>
    <row r="26" spans="1:8" s="148" customFormat="1" ht="15" hidden="1" customHeight="1" x14ac:dyDescent="0.25"/>
    <row r="27" spans="1:8" s="148" customFormat="1" ht="15" hidden="1" customHeight="1" x14ac:dyDescent="0.25"/>
    <row r="28" spans="1:8" s="148" customFormat="1" ht="15" hidden="1" customHeight="1" x14ac:dyDescent="0.25"/>
    <row r="29" spans="1:8" s="148" customFormat="1" ht="15" hidden="1" customHeight="1" x14ac:dyDescent="0.25"/>
    <row r="30" spans="1:8" s="148" customFormat="1" ht="15" hidden="1" customHeight="1" x14ac:dyDescent="0.25"/>
    <row r="31" spans="1:8" s="148" customFormat="1" hidden="1" x14ac:dyDescent="0.25"/>
    <row r="32" spans="1:8" s="148" customFormat="1" hidden="1" x14ac:dyDescent="0.25"/>
    <row r="33" s="148" customFormat="1" hidden="1" x14ac:dyDescent="0.25"/>
    <row r="34" s="148" customFormat="1" hidden="1" x14ac:dyDescent="0.25"/>
    <row r="35" s="148" customFormat="1" hidden="1" x14ac:dyDescent="0.25"/>
    <row r="36" s="148" customFormat="1" hidden="1" x14ac:dyDescent="0.25"/>
    <row r="37" s="148" customFormat="1" hidden="1" x14ac:dyDescent="0.25"/>
    <row r="38" s="148" customFormat="1" hidden="1" x14ac:dyDescent="0.25"/>
    <row r="39" s="148" customFormat="1" hidden="1" x14ac:dyDescent="0.25"/>
    <row r="40" s="148" customFormat="1" hidden="1" x14ac:dyDescent="0.25"/>
    <row r="41" s="148" customFormat="1" hidden="1" x14ac:dyDescent="0.25"/>
    <row r="42" s="148" customFormat="1" hidden="1" x14ac:dyDescent="0.25"/>
    <row r="43" s="148" customFormat="1" hidden="1" x14ac:dyDescent="0.25"/>
    <row r="44" s="148" customFormat="1" hidden="1" x14ac:dyDescent="0.25"/>
    <row r="45" s="148" customFormat="1" hidden="1" x14ac:dyDescent="0.25"/>
    <row r="46" s="148" customFormat="1" hidden="1" x14ac:dyDescent="0.25"/>
    <row r="47" s="148" customFormat="1" hidden="1" x14ac:dyDescent="0.25"/>
    <row r="48" s="148" customFormat="1" hidden="1" x14ac:dyDescent="0.25"/>
    <row r="49" s="148" customFormat="1" hidden="1" x14ac:dyDescent="0.25"/>
    <row r="50" s="148" customFormat="1" hidden="1" x14ac:dyDescent="0.25"/>
    <row r="51" s="148" customFormat="1" hidden="1" x14ac:dyDescent="0.25"/>
    <row r="52" s="148" customFormat="1" hidden="1" x14ac:dyDescent="0.25"/>
    <row r="53" s="148" customFormat="1" hidden="1" x14ac:dyDescent="0.25"/>
    <row r="54" s="148" customFormat="1" hidden="1" x14ac:dyDescent="0.25"/>
    <row r="55" s="148" customFormat="1" hidden="1" x14ac:dyDescent="0.25"/>
    <row r="56" s="148" customFormat="1" hidden="1" x14ac:dyDescent="0.25"/>
    <row r="57" s="148" customFormat="1" hidden="1" x14ac:dyDescent="0.25"/>
    <row r="58" s="148" customFormat="1" hidden="1" x14ac:dyDescent="0.25"/>
    <row r="59" s="148" customFormat="1" hidden="1" x14ac:dyDescent="0.25"/>
    <row r="60" s="148" customFormat="1" hidden="1" x14ac:dyDescent="0.25"/>
    <row r="61" s="148" customFormat="1" hidden="1" x14ac:dyDescent="0.25"/>
    <row r="62" s="148" customFormat="1" hidden="1" x14ac:dyDescent="0.25"/>
    <row r="63" s="148" customFormat="1" hidden="1" x14ac:dyDescent="0.25"/>
    <row r="64" s="148" customFormat="1" hidden="1" x14ac:dyDescent="0.25"/>
    <row r="65" s="148" customFormat="1" hidden="1" x14ac:dyDescent="0.25"/>
    <row r="66" s="148" customFormat="1" hidden="1" x14ac:dyDescent="0.25"/>
    <row r="67" s="148" customFormat="1" hidden="1" x14ac:dyDescent="0.25"/>
    <row r="68" s="148" customFormat="1" hidden="1" x14ac:dyDescent="0.25"/>
    <row r="69" s="148" customFormat="1" hidden="1" x14ac:dyDescent="0.25"/>
    <row r="70" s="148" customFormat="1" hidden="1" x14ac:dyDescent="0.25"/>
    <row r="71" s="148" customFormat="1" hidden="1" x14ac:dyDescent="0.25"/>
    <row r="72" s="148" customFormat="1" hidden="1" x14ac:dyDescent="0.25"/>
    <row r="73" s="148" customFormat="1" hidden="1" x14ac:dyDescent="0.25"/>
    <row r="74" s="148" customFormat="1" hidden="1" x14ac:dyDescent="0.25"/>
    <row r="75" s="148" customFormat="1" hidden="1" x14ac:dyDescent="0.25"/>
    <row r="76" s="148" customFormat="1" hidden="1" x14ac:dyDescent="0.25"/>
    <row r="77" s="148" customFormat="1" hidden="1" x14ac:dyDescent="0.25"/>
    <row r="78" s="148" customFormat="1" hidden="1" x14ac:dyDescent="0.25"/>
    <row r="79" s="148" customFormat="1" hidden="1" x14ac:dyDescent="0.25"/>
    <row r="80" s="148" customFormat="1" hidden="1" x14ac:dyDescent="0.25"/>
    <row r="81" s="148" customFormat="1" hidden="1" x14ac:dyDescent="0.25"/>
    <row r="82" s="148" customFormat="1" hidden="1" x14ac:dyDescent="0.25"/>
    <row r="83" s="148" customFormat="1" hidden="1" x14ac:dyDescent="0.25"/>
    <row r="84" s="148" customFormat="1" hidden="1" x14ac:dyDescent="0.25"/>
    <row r="85" s="148" customFormat="1" hidden="1" x14ac:dyDescent="0.25"/>
    <row r="86" s="148" customFormat="1" hidden="1" x14ac:dyDescent="0.25"/>
    <row r="87" s="148" customFormat="1" hidden="1" x14ac:dyDescent="0.25"/>
    <row r="88" s="148" customFormat="1" hidden="1" x14ac:dyDescent="0.25"/>
    <row r="89" s="148" customFormat="1" hidden="1" x14ac:dyDescent="0.25"/>
    <row r="90" s="148" customFormat="1" hidden="1" x14ac:dyDescent="0.25"/>
    <row r="91" s="148" customFormat="1" hidden="1" x14ac:dyDescent="0.25"/>
    <row r="92" s="148" customFormat="1" hidden="1" x14ac:dyDescent="0.25"/>
    <row r="93" s="148" customFormat="1" hidden="1" x14ac:dyDescent="0.25"/>
    <row r="94" s="148" customFormat="1" hidden="1" x14ac:dyDescent="0.25"/>
    <row r="95" s="148" customFormat="1" hidden="1" x14ac:dyDescent="0.25"/>
    <row r="96" s="148" customFormat="1" hidden="1" x14ac:dyDescent="0.25"/>
    <row r="97" s="148" customFormat="1" hidden="1" x14ac:dyDescent="0.25"/>
    <row r="98" s="148" customFormat="1" hidden="1" x14ac:dyDescent="0.25"/>
    <row r="99" s="148" customFormat="1" hidden="1" x14ac:dyDescent="0.25"/>
    <row r="100" s="148" customFormat="1" hidden="1" x14ac:dyDescent="0.25"/>
    <row r="101" s="148" customFormat="1" hidden="1" x14ac:dyDescent="0.25"/>
    <row r="102" s="148" customFormat="1" hidden="1" x14ac:dyDescent="0.25"/>
    <row r="103" s="148" customFormat="1" hidden="1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</sheetData>
  <sheetProtection password="C6ED" sheet="1" objects="1" scenarios="1"/>
  <mergeCells count="2">
    <mergeCell ref="B4:F4"/>
    <mergeCell ref="F7:G7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rgb="FFFFFF99"/>
  </sheetPr>
  <dimension ref="A1:E14"/>
  <sheetViews>
    <sheetView view="pageLayout" zoomScaleNormal="90" zoomScaleSheetLayoutView="90" workbookViewId="0"/>
  </sheetViews>
  <sheetFormatPr defaultColWidth="0" defaultRowHeight="15" zeroHeight="1" x14ac:dyDescent="0.25"/>
  <cols>
    <col min="1" max="1" width="9.140625" style="148" customWidth="1"/>
    <col min="2" max="2" width="55.42578125" style="148" customWidth="1"/>
    <col min="3" max="3" width="23.140625" style="148" customWidth="1"/>
    <col min="4" max="4" width="3.140625" style="148" customWidth="1"/>
    <col min="5" max="5" width="9.140625" style="148" customWidth="1"/>
    <col min="6" max="16384" width="9.140625" style="148" hidden="1"/>
  </cols>
  <sheetData>
    <row r="1" spans="1:5" x14ac:dyDescent="0.25">
      <c r="A1" s="1" t="str">
        <f>'1. Forside'!A1</f>
        <v>Aulum Vandværk Amba</v>
      </c>
      <c r="B1" s="162"/>
      <c r="C1" s="162"/>
      <c r="D1" s="162"/>
      <c r="E1" s="162"/>
    </row>
    <row r="2" spans="1:5" x14ac:dyDescent="0.25">
      <c r="A2" s="1" t="str">
        <f>'1. Forside'!A2</f>
        <v>V018</v>
      </c>
      <c r="B2" s="162"/>
      <c r="C2" s="162"/>
      <c r="D2" s="162"/>
      <c r="E2" s="162"/>
    </row>
    <row r="3" spans="1:5" x14ac:dyDescent="0.25">
      <c r="A3" s="162"/>
      <c r="B3" s="162"/>
      <c r="C3" s="162"/>
      <c r="D3" s="162"/>
      <c r="E3" s="162"/>
    </row>
    <row r="4" spans="1:5" ht="36.75" customHeight="1" x14ac:dyDescent="0.25">
      <c r="A4" s="162"/>
      <c r="B4" s="257" t="s">
        <v>121</v>
      </c>
      <c r="C4" s="257"/>
      <c r="D4" s="257"/>
      <c r="E4" s="162"/>
    </row>
    <row r="5" spans="1:5" ht="15.75" customHeight="1" x14ac:dyDescent="0.25">
      <c r="A5" s="162"/>
      <c r="B5" s="149"/>
      <c r="C5" s="162"/>
      <c r="D5" s="162"/>
      <c r="E5" s="162"/>
    </row>
    <row r="6" spans="1:5" ht="27.2" customHeight="1" x14ac:dyDescent="0.25">
      <c r="A6" s="162"/>
      <c r="B6" s="20" t="s">
        <v>133</v>
      </c>
      <c r="C6" s="163"/>
      <c r="D6" s="163"/>
      <c r="E6" s="162"/>
    </row>
    <row r="7" spans="1:5" x14ac:dyDescent="0.25">
      <c r="A7" s="162"/>
      <c r="B7" s="108" t="s">
        <v>134</v>
      </c>
      <c r="C7" s="19">
        <v>17667</v>
      </c>
      <c r="D7" s="151" t="s">
        <v>0</v>
      </c>
      <c r="E7" s="162"/>
    </row>
    <row r="8" spans="1:5" x14ac:dyDescent="0.25">
      <c r="A8" s="162"/>
      <c r="B8" s="108" t="s">
        <v>135</v>
      </c>
      <c r="C8" s="19">
        <v>27674.700000000004</v>
      </c>
      <c r="D8" s="151" t="s">
        <v>0</v>
      </c>
      <c r="E8" s="162"/>
    </row>
    <row r="9" spans="1:5" ht="15" customHeight="1" x14ac:dyDescent="0.25">
      <c r="A9" s="162"/>
      <c r="B9" s="108" t="s">
        <v>136</v>
      </c>
      <c r="C9" s="40">
        <f>'6. Gennemførte investeringer'!F15</f>
        <v>29066.780000000002</v>
      </c>
      <c r="D9" s="151" t="s">
        <v>0</v>
      </c>
      <c r="E9" s="162"/>
    </row>
    <row r="10" spans="1:5" x14ac:dyDescent="0.25">
      <c r="A10" s="162"/>
      <c r="B10" s="28" t="s">
        <v>133</v>
      </c>
      <c r="C10" s="21">
        <f>C9-C7+C9-C8</f>
        <v>12791.86</v>
      </c>
      <c r="D10" s="153" t="s">
        <v>0</v>
      </c>
      <c r="E10" s="162"/>
    </row>
    <row r="11" spans="1:5" x14ac:dyDescent="0.25">
      <c r="A11" s="162"/>
      <c r="B11" s="162"/>
      <c r="C11" s="162"/>
      <c r="D11" s="162"/>
      <c r="E11" s="162"/>
    </row>
    <row r="12" spans="1:5" x14ac:dyDescent="0.25">
      <c r="A12" s="162"/>
      <c r="B12" s="162"/>
      <c r="C12" s="162"/>
      <c r="D12" s="162"/>
      <c r="E12" s="162"/>
    </row>
    <row r="13" spans="1:5" x14ac:dyDescent="0.25">
      <c r="A13" s="162"/>
      <c r="B13" s="162"/>
      <c r="C13" s="162"/>
      <c r="D13" s="162"/>
      <c r="E13" s="162"/>
    </row>
    <row r="14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rgb="FFFFFF99"/>
  </sheetPr>
  <dimension ref="A1:H212"/>
  <sheetViews>
    <sheetView view="pageLayout" zoomScaleNormal="90" zoomScaleSheetLayoutView="86" workbookViewId="0"/>
  </sheetViews>
  <sheetFormatPr defaultColWidth="0" defaultRowHeight="15" zeroHeight="1" x14ac:dyDescent="0.25"/>
  <cols>
    <col min="1" max="1" width="9.140625" style="155" customWidth="1"/>
    <col min="2" max="2" width="55.140625" style="155" customWidth="1"/>
    <col min="3" max="3" width="6.28515625" style="175" customWidth="1"/>
    <col min="4" max="4" width="6.85546875" style="155" customWidth="1"/>
    <col min="5" max="5" width="12.140625" style="155" customWidth="1"/>
    <col min="6" max="6" width="11" style="155" customWidth="1"/>
    <col min="7" max="7" width="3.85546875" style="155" customWidth="1"/>
    <col min="8" max="8" width="9.140625" style="155" customWidth="1"/>
    <col min="9" max="16384" width="9.140625" style="155" hidden="1"/>
  </cols>
  <sheetData>
    <row r="1" spans="1:8" s="148" customFormat="1" x14ac:dyDescent="0.25">
      <c r="A1" s="1" t="str">
        <f>'1. Forside'!A1</f>
        <v>Aulum Vandværk Amba</v>
      </c>
      <c r="B1" s="26"/>
      <c r="C1" s="164"/>
      <c r="D1" s="26"/>
      <c r="E1" s="26"/>
      <c r="F1" s="26"/>
      <c r="G1" s="26"/>
      <c r="H1" s="26"/>
    </row>
    <row r="2" spans="1:8" s="148" customFormat="1" x14ac:dyDescent="0.25">
      <c r="A2" s="1" t="str">
        <f>'1. Forside'!A2</f>
        <v>V018</v>
      </c>
      <c r="B2" s="26"/>
      <c r="C2" s="164"/>
      <c r="D2" s="26"/>
      <c r="E2" s="26"/>
      <c r="F2" s="26"/>
      <c r="G2" s="26"/>
      <c r="H2" s="26"/>
    </row>
    <row r="3" spans="1:8" s="148" customFormat="1" x14ac:dyDescent="0.25">
      <c r="A3" s="26"/>
      <c r="B3" s="26"/>
      <c r="C3" s="164"/>
      <c r="D3" s="26"/>
      <c r="E3" s="26"/>
      <c r="F3" s="26"/>
      <c r="G3" s="26"/>
      <c r="H3" s="26"/>
    </row>
    <row r="4" spans="1:8" s="148" customFormat="1" ht="24" customHeight="1" x14ac:dyDescent="0.25">
      <c r="A4" s="26"/>
      <c r="B4" s="257" t="s">
        <v>120</v>
      </c>
      <c r="C4" s="257"/>
      <c r="D4" s="257"/>
      <c r="E4" s="257"/>
      <c r="F4" s="257"/>
      <c r="G4" s="257"/>
      <c r="H4" s="26"/>
    </row>
    <row r="5" spans="1:8" s="148" customFormat="1" ht="15.75" customHeight="1" x14ac:dyDescent="0.25">
      <c r="A5" s="26"/>
      <c r="B5" s="149"/>
      <c r="C5" s="164"/>
      <c r="D5" s="26"/>
      <c r="E5" s="26"/>
      <c r="F5" s="26"/>
      <c r="G5" s="26"/>
      <c r="H5" s="26"/>
    </row>
    <row r="6" spans="1:8" s="148" customFormat="1" ht="27.2" customHeight="1" x14ac:dyDescent="0.25">
      <c r="A6" s="26"/>
      <c r="B6" s="41" t="s">
        <v>110</v>
      </c>
      <c r="C6" s="42"/>
      <c r="D6" s="43"/>
      <c r="E6" s="43"/>
      <c r="F6" s="44"/>
      <c r="G6" s="44"/>
      <c r="H6" s="26"/>
    </row>
    <row r="7" spans="1:8" s="148" customFormat="1" ht="39" customHeight="1" x14ac:dyDescent="0.25">
      <c r="A7" s="26"/>
      <c r="B7" s="210" t="s">
        <v>51</v>
      </c>
      <c r="C7" s="210" t="s">
        <v>50</v>
      </c>
      <c r="D7" s="210" t="s">
        <v>54</v>
      </c>
      <c r="E7" s="210" t="s">
        <v>55</v>
      </c>
      <c r="F7" s="259" t="s">
        <v>56</v>
      </c>
      <c r="G7" s="259"/>
      <c r="H7" s="26"/>
    </row>
    <row r="8" spans="1:8" s="148" customFormat="1" x14ac:dyDescent="0.25">
      <c r="A8" s="26"/>
      <c r="B8" s="29" t="s">
        <v>192</v>
      </c>
      <c r="C8" s="30">
        <v>2015</v>
      </c>
      <c r="D8" s="31">
        <v>75</v>
      </c>
      <c r="E8" s="32">
        <v>100000</v>
      </c>
      <c r="F8" s="45">
        <f>E8/D8</f>
        <v>1333.3333333333333</v>
      </c>
      <c r="G8" s="35" t="s">
        <v>0</v>
      </c>
      <c r="H8" s="26"/>
    </row>
    <row r="9" spans="1:8" s="148" customFormat="1" x14ac:dyDescent="0.25">
      <c r="A9" s="26"/>
      <c r="B9" s="29" t="s">
        <v>183</v>
      </c>
      <c r="C9" s="30">
        <v>2016</v>
      </c>
      <c r="D9" s="31">
        <v>10</v>
      </c>
      <c r="E9" s="32">
        <v>130000</v>
      </c>
      <c r="F9" s="45">
        <f>E9/D9</f>
        <v>13000</v>
      </c>
      <c r="G9" s="35" t="s">
        <v>0</v>
      </c>
      <c r="H9" s="26"/>
    </row>
    <row r="10" spans="1:8" s="148" customFormat="1" x14ac:dyDescent="0.25">
      <c r="A10" s="26"/>
      <c r="B10" s="29" t="s">
        <v>183</v>
      </c>
      <c r="C10" s="30">
        <v>2016</v>
      </c>
      <c r="D10" s="31">
        <v>10</v>
      </c>
      <c r="E10" s="32">
        <v>130000</v>
      </c>
      <c r="F10" s="45">
        <f t="shared" ref="F10" si="0">E10/D10</f>
        <v>13000</v>
      </c>
      <c r="G10" s="35" t="s">
        <v>0</v>
      </c>
      <c r="H10" s="26"/>
    </row>
    <row r="11" spans="1:8" s="148" customFormat="1" x14ac:dyDescent="0.25">
      <c r="A11" s="26"/>
      <c r="B11" s="29" t="s">
        <v>193</v>
      </c>
      <c r="C11" s="30">
        <v>2016</v>
      </c>
      <c r="D11" s="31">
        <v>25</v>
      </c>
      <c r="E11" s="32">
        <v>935000</v>
      </c>
      <c r="F11" s="45">
        <f t="shared" ref="F11:F12" si="1">E11/D11</f>
        <v>37400</v>
      </c>
      <c r="G11" s="35" t="s">
        <v>0</v>
      </c>
      <c r="H11" s="26"/>
    </row>
    <row r="12" spans="1:8" s="148" customFormat="1" x14ac:dyDescent="0.25">
      <c r="A12" s="26"/>
      <c r="B12" s="29" t="s">
        <v>179</v>
      </c>
      <c r="C12" s="30">
        <v>2016</v>
      </c>
      <c r="D12" s="31">
        <v>10</v>
      </c>
      <c r="E12" s="32">
        <v>440000</v>
      </c>
      <c r="F12" s="45">
        <f t="shared" si="1"/>
        <v>44000</v>
      </c>
      <c r="G12" s="35" t="s">
        <v>0</v>
      </c>
      <c r="H12" s="26"/>
    </row>
    <row r="13" spans="1:8" s="148" customFormat="1" x14ac:dyDescent="0.25">
      <c r="A13" s="26"/>
      <c r="B13" s="109" t="s">
        <v>72</v>
      </c>
      <c r="C13" s="165"/>
      <c r="D13" s="166"/>
      <c r="E13" s="167"/>
      <c r="F13" s="46">
        <f>SUMIF(C8:C12,"2015",F8:F12)</f>
        <v>1333.3333333333333</v>
      </c>
      <c r="G13" s="47" t="s">
        <v>0</v>
      </c>
      <c r="H13" s="26"/>
    </row>
    <row r="14" spans="1:8" s="148" customFormat="1" x14ac:dyDescent="0.25">
      <c r="A14" s="26"/>
      <c r="B14" s="107" t="s">
        <v>130</v>
      </c>
      <c r="C14" s="168"/>
      <c r="D14" s="169"/>
      <c r="E14" s="170"/>
      <c r="F14" s="46">
        <f>SUMIF(C8:C12,"2016",F8:F12)</f>
        <v>107400</v>
      </c>
      <c r="G14" s="47" t="s">
        <v>0</v>
      </c>
      <c r="H14" s="26"/>
    </row>
    <row r="15" spans="1:8" s="148" customFormat="1" x14ac:dyDescent="0.25">
      <c r="A15" s="26"/>
      <c r="B15" s="50" t="s">
        <v>36</v>
      </c>
      <c r="C15" s="171"/>
      <c r="D15" s="172"/>
      <c r="E15" s="172"/>
      <c r="F15" s="48">
        <f>F13+F14</f>
        <v>108733.33333333333</v>
      </c>
      <c r="G15" s="49" t="s">
        <v>0</v>
      </c>
      <c r="H15" s="26"/>
    </row>
    <row r="16" spans="1:8" s="148" customFormat="1" x14ac:dyDescent="0.25">
      <c r="A16" s="26"/>
      <c r="B16" s="26"/>
      <c r="C16" s="164"/>
      <c r="D16" s="26"/>
      <c r="E16" s="26"/>
      <c r="F16" s="26"/>
      <c r="G16" s="26"/>
      <c r="H16" s="26"/>
    </row>
    <row r="17" spans="1:8" s="148" customFormat="1" x14ac:dyDescent="0.25">
      <c r="A17" s="26"/>
      <c r="B17" s="26"/>
      <c r="C17" s="164"/>
      <c r="D17" s="26"/>
      <c r="E17" s="26"/>
      <c r="F17" s="26"/>
      <c r="G17" s="26"/>
      <c r="H17" s="26"/>
    </row>
    <row r="18" spans="1:8" s="148" customFormat="1" x14ac:dyDescent="0.25">
      <c r="A18" s="26"/>
      <c r="B18" s="26"/>
      <c r="C18" s="164"/>
      <c r="D18" s="26"/>
      <c r="E18" s="26"/>
      <c r="F18" s="173"/>
      <c r="G18" s="173"/>
      <c r="H18" s="26"/>
    </row>
    <row r="19" spans="1:8" s="148" customFormat="1" hidden="1" x14ac:dyDescent="0.25">
      <c r="C19" s="174"/>
    </row>
    <row r="20" spans="1:8" s="148" customFormat="1" hidden="1" x14ac:dyDescent="0.25">
      <c r="C20" s="174"/>
    </row>
    <row r="21" spans="1:8" s="148" customFormat="1" hidden="1" x14ac:dyDescent="0.25">
      <c r="C21" s="174"/>
    </row>
    <row r="22" spans="1:8" s="148" customFormat="1" hidden="1" x14ac:dyDescent="0.25">
      <c r="C22" s="174"/>
    </row>
    <row r="23" spans="1:8" s="148" customFormat="1" hidden="1" x14ac:dyDescent="0.25">
      <c r="C23" s="174"/>
    </row>
    <row r="24" spans="1:8" s="148" customFormat="1" hidden="1" x14ac:dyDescent="0.25">
      <c r="C24" s="174"/>
    </row>
    <row r="25" spans="1:8" s="148" customFormat="1" hidden="1" x14ac:dyDescent="0.25">
      <c r="C25" s="174"/>
    </row>
    <row r="26" spans="1:8" s="148" customFormat="1" hidden="1" x14ac:dyDescent="0.25">
      <c r="C26" s="174"/>
    </row>
    <row r="27" spans="1:8" s="148" customFormat="1" hidden="1" x14ac:dyDescent="0.25">
      <c r="C27" s="174"/>
    </row>
    <row r="28" spans="1:8" s="148" customFormat="1" hidden="1" x14ac:dyDescent="0.25">
      <c r="C28" s="174"/>
    </row>
    <row r="29" spans="1:8" s="148" customFormat="1" hidden="1" x14ac:dyDescent="0.25">
      <c r="C29" s="174"/>
    </row>
    <row r="30" spans="1:8" s="148" customFormat="1" hidden="1" x14ac:dyDescent="0.25">
      <c r="C30" s="174"/>
    </row>
    <row r="31" spans="1:8" s="148" customFormat="1" hidden="1" x14ac:dyDescent="0.25">
      <c r="C31" s="174"/>
    </row>
    <row r="32" spans="1:8" s="148" customFormat="1" hidden="1" x14ac:dyDescent="0.25">
      <c r="C32" s="174"/>
    </row>
    <row r="33" spans="3:3" s="148" customFormat="1" hidden="1" x14ac:dyDescent="0.25">
      <c r="C33" s="174"/>
    </row>
    <row r="34" spans="3:3" s="148" customFormat="1" hidden="1" x14ac:dyDescent="0.25">
      <c r="C34" s="174"/>
    </row>
    <row r="35" spans="3:3" s="148" customFormat="1" hidden="1" x14ac:dyDescent="0.25">
      <c r="C35" s="174"/>
    </row>
    <row r="36" spans="3:3" s="148" customFormat="1" hidden="1" x14ac:dyDescent="0.25">
      <c r="C36" s="174"/>
    </row>
    <row r="37" spans="3:3" s="148" customFormat="1" hidden="1" x14ac:dyDescent="0.25">
      <c r="C37" s="174"/>
    </row>
    <row r="38" spans="3:3" s="148" customFormat="1" hidden="1" x14ac:dyDescent="0.25">
      <c r="C38" s="174"/>
    </row>
    <row r="39" spans="3:3" s="148" customFormat="1" ht="12" hidden="1" customHeight="1" x14ac:dyDescent="0.25">
      <c r="C39" s="174"/>
    </row>
    <row r="40" spans="3:3" s="148" customFormat="1" hidden="1" x14ac:dyDescent="0.25">
      <c r="C40" s="174"/>
    </row>
    <row r="41" spans="3:3" s="148" customFormat="1" hidden="1" x14ac:dyDescent="0.25">
      <c r="C41" s="174"/>
    </row>
    <row r="42" spans="3:3" s="148" customFormat="1" hidden="1" x14ac:dyDescent="0.25">
      <c r="C42" s="174"/>
    </row>
    <row r="43" spans="3:3" s="148" customFormat="1" hidden="1" x14ac:dyDescent="0.25">
      <c r="C43" s="174"/>
    </row>
    <row r="44" spans="3:3" s="148" customFormat="1" hidden="1" x14ac:dyDescent="0.25">
      <c r="C44" s="174"/>
    </row>
    <row r="45" spans="3:3" s="148" customFormat="1" hidden="1" x14ac:dyDescent="0.25">
      <c r="C45" s="174"/>
    </row>
    <row r="46" spans="3:3" s="148" customFormat="1" hidden="1" x14ac:dyDescent="0.25">
      <c r="C46" s="174"/>
    </row>
    <row r="47" spans="3:3" s="148" customFormat="1" hidden="1" x14ac:dyDescent="0.25">
      <c r="C47" s="174"/>
    </row>
    <row r="48" spans="3:3" s="148" customFormat="1" hidden="1" x14ac:dyDescent="0.25">
      <c r="C48" s="174"/>
    </row>
    <row r="49" spans="3:3" s="148" customFormat="1" hidden="1" x14ac:dyDescent="0.25">
      <c r="C49" s="174"/>
    </row>
    <row r="50" spans="3:3" s="148" customFormat="1" hidden="1" x14ac:dyDescent="0.25">
      <c r="C50" s="174"/>
    </row>
    <row r="51" spans="3:3" s="148" customFormat="1" hidden="1" x14ac:dyDescent="0.25">
      <c r="C51" s="174"/>
    </row>
    <row r="52" spans="3:3" s="148" customFormat="1" hidden="1" x14ac:dyDescent="0.25">
      <c r="C52" s="174"/>
    </row>
    <row r="53" spans="3:3" s="148" customFormat="1" hidden="1" x14ac:dyDescent="0.25">
      <c r="C53" s="174"/>
    </row>
    <row r="54" spans="3:3" s="148" customFormat="1" hidden="1" x14ac:dyDescent="0.25">
      <c r="C54" s="174"/>
    </row>
    <row r="55" spans="3:3" s="148" customFormat="1" hidden="1" x14ac:dyDescent="0.25">
      <c r="C55" s="174"/>
    </row>
    <row r="56" spans="3:3" s="148" customFormat="1" hidden="1" x14ac:dyDescent="0.25">
      <c r="C56" s="174"/>
    </row>
    <row r="57" spans="3:3" s="148" customFormat="1" hidden="1" x14ac:dyDescent="0.25">
      <c r="C57" s="174"/>
    </row>
    <row r="58" spans="3:3" s="148" customFormat="1" hidden="1" x14ac:dyDescent="0.25">
      <c r="C58" s="174"/>
    </row>
    <row r="59" spans="3:3" s="148" customFormat="1" hidden="1" x14ac:dyDescent="0.25">
      <c r="C59" s="174"/>
    </row>
    <row r="60" spans="3:3" s="148" customFormat="1" hidden="1" x14ac:dyDescent="0.25">
      <c r="C60" s="174"/>
    </row>
    <row r="61" spans="3:3" s="148" customFormat="1" hidden="1" x14ac:dyDescent="0.25">
      <c r="C61" s="174"/>
    </row>
    <row r="62" spans="3:3" s="148" customFormat="1" hidden="1" x14ac:dyDescent="0.25">
      <c r="C62" s="174"/>
    </row>
    <row r="63" spans="3:3" s="148" customFormat="1" hidden="1" x14ac:dyDescent="0.25">
      <c r="C63" s="174"/>
    </row>
    <row r="64" spans="3:3" s="148" customFormat="1" hidden="1" x14ac:dyDescent="0.25">
      <c r="C64" s="174"/>
    </row>
    <row r="65" spans="3:3" s="148" customFormat="1" hidden="1" x14ac:dyDescent="0.25">
      <c r="C65" s="174"/>
    </row>
    <row r="66" spans="3:3" s="148" customFormat="1" hidden="1" x14ac:dyDescent="0.25">
      <c r="C66" s="174"/>
    </row>
    <row r="67" spans="3:3" s="148" customFormat="1" hidden="1" x14ac:dyDescent="0.25">
      <c r="C67" s="174"/>
    </row>
    <row r="68" spans="3:3" s="148" customFormat="1" hidden="1" x14ac:dyDescent="0.25">
      <c r="C68" s="174"/>
    </row>
    <row r="69" spans="3:3" s="148" customFormat="1" hidden="1" x14ac:dyDescent="0.25">
      <c r="C69" s="174"/>
    </row>
    <row r="70" spans="3:3" s="148" customFormat="1" hidden="1" x14ac:dyDescent="0.25">
      <c r="C70" s="174"/>
    </row>
    <row r="71" spans="3:3" s="148" customFormat="1" hidden="1" x14ac:dyDescent="0.25">
      <c r="C71" s="174"/>
    </row>
    <row r="72" spans="3:3" s="148" customFormat="1" hidden="1" x14ac:dyDescent="0.25">
      <c r="C72" s="174"/>
    </row>
    <row r="73" spans="3:3" s="148" customFormat="1" hidden="1" x14ac:dyDescent="0.25">
      <c r="C73" s="174"/>
    </row>
    <row r="74" spans="3:3" s="148" customFormat="1" hidden="1" x14ac:dyDescent="0.25">
      <c r="C74" s="174"/>
    </row>
    <row r="75" spans="3:3" s="148" customFormat="1" hidden="1" x14ac:dyDescent="0.25">
      <c r="C75" s="174"/>
    </row>
    <row r="76" spans="3:3" s="148" customFormat="1" hidden="1" x14ac:dyDescent="0.25">
      <c r="C76" s="174"/>
    </row>
    <row r="77" spans="3:3" s="148" customFormat="1" hidden="1" x14ac:dyDescent="0.25">
      <c r="C77" s="174"/>
    </row>
    <row r="78" spans="3:3" s="148" customFormat="1" hidden="1" x14ac:dyDescent="0.25">
      <c r="C78" s="174"/>
    </row>
    <row r="79" spans="3:3" s="148" customFormat="1" hidden="1" x14ac:dyDescent="0.25">
      <c r="C79" s="174"/>
    </row>
    <row r="80" spans="3:3" s="148" customFormat="1" hidden="1" x14ac:dyDescent="0.25">
      <c r="C80" s="174"/>
    </row>
    <row r="81" spans="3:3" s="148" customFormat="1" hidden="1" x14ac:dyDescent="0.25">
      <c r="C81" s="174"/>
    </row>
    <row r="82" spans="3:3" s="148" customFormat="1" hidden="1" x14ac:dyDescent="0.25">
      <c r="C82" s="174"/>
    </row>
    <row r="83" spans="3:3" s="148" customFormat="1" hidden="1" x14ac:dyDescent="0.25">
      <c r="C83" s="174"/>
    </row>
    <row r="84" spans="3:3" s="148" customFormat="1" hidden="1" x14ac:dyDescent="0.25">
      <c r="C84" s="174"/>
    </row>
    <row r="85" spans="3:3" s="148" customFormat="1" hidden="1" x14ac:dyDescent="0.25">
      <c r="C85" s="174"/>
    </row>
    <row r="86" spans="3:3" s="148" customFormat="1" hidden="1" x14ac:dyDescent="0.25">
      <c r="C86" s="174"/>
    </row>
    <row r="87" spans="3:3" s="148" customFormat="1" hidden="1" x14ac:dyDescent="0.25">
      <c r="C87" s="174"/>
    </row>
    <row r="88" spans="3:3" s="148" customFormat="1" hidden="1" x14ac:dyDescent="0.25">
      <c r="C88" s="174"/>
    </row>
    <row r="89" spans="3:3" s="148" customFormat="1" hidden="1" x14ac:dyDescent="0.25">
      <c r="C89" s="174"/>
    </row>
    <row r="90" spans="3:3" s="148" customFormat="1" hidden="1" x14ac:dyDescent="0.25">
      <c r="C90" s="174"/>
    </row>
    <row r="91" spans="3:3" s="148" customFormat="1" hidden="1" x14ac:dyDescent="0.25">
      <c r="C91" s="174"/>
    </row>
    <row r="92" spans="3:3" s="148" customFormat="1" hidden="1" x14ac:dyDescent="0.25">
      <c r="C92" s="174"/>
    </row>
    <row r="93" spans="3:3" s="148" customFormat="1" hidden="1" x14ac:dyDescent="0.25">
      <c r="C93" s="174"/>
    </row>
    <row r="94" spans="3:3" s="148" customFormat="1" hidden="1" x14ac:dyDescent="0.25">
      <c r="C94" s="174"/>
    </row>
    <row r="95" spans="3:3" s="148" customFormat="1" hidden="1" x14ac:dyDescent="0.25">
      <c r="C95" s="174"/>
    </row>
    <row r="96" spans="3:3" s="148" customFormat="1" hidden="1" x14ac:dyDescent="0.25">
      <c r="C96" s="174"/>
    </row>
    <row r="97" spans="3:3" s="148" customFormat="1" hidden="1" x14ac:dyDescent="0.25">
      <c r="C97" s="174"/>
    </row>
    <row r="98" spans="3:3" s="148" customFormat="1" hidden="1" x14ac:dyDescent="0.25">
      <c r="C98" s="174"/>
    </row>
    <row r="99" spans="3:3" s="148" customFormat="1" hidden="1" x14ac:dyDescent="0.25">
      <c r="C99" s="174"/>
    </row>
    <row r="100" spans="3:3" s="148" customFormat="1" hidden="1" x14ac:dyDescent="0.25">
      <c r="C100" s="174"/>
    </row>
    <row r="101" spans="3:3" s="148" customFormat="1" hidden="1" x14ac:dyDescent="0.25">
      <c r="C101" s="174"/>
    </row>
    <row r="102" spans="3:3" s="148" customFormat="1" hidden="1" x14ac:dyDescent="0.25">
      <c r="C102" s="174"/>
    </row>
    <row r="103" spans="3:3" s="148" customFormat="1" hidden="1" x14ac:dyDescent="0.25">
      <c r="C103" s="174"/>
    </row>
    <row r="104" spans="3:3" s="148" customFormat="1" hidden="1" x14ac:dyDescent="0.25">
      <c r="C104" s="174"/>
    </row>
    <row r="105" spans="3:3" s="148" customFormat="1" hidden="1" x14ac:dyDescent="0.25">
      <c r="C105" s="174"/>
    </row>
    <row r="106" spans="3:3" s="148" customFormat="1" hidden="1" x14ac:dyDescent="0.25">
      <c r="C106" s="174"/>
    </row>
    <row r="107" spans="3:3" s="148" customFormat="1" hidden="1" x14ac:dyDescent="0.25">
      <c r="C107" s="174"/>
    </row>
    <row r="108" spans="3:3" s="148" customFormat="1" hidden="1" x14ac:dyDescent="0.25">
      <c r="C108" s="174"/>
    </row>
    <row r="109" spans="3:3" s="148" customFormat="1" hidden="1" x14ac:dyDescent="0.25">
      <c r="C109" s="174"/>
    </row>
    <row r="110" spans="3:3" s="148" customFormat="1" hidden="1" x14ac:dyDescent="0.25">
      <c r="C110" s="174"/>
    </row>
    <row r="111" spans="3:3" s="148" customFormat="1" hidden="1" x14ac:dyDescent="0.25">
      <c r="C111" s="174"/>
    </row>
    <row r="112" spans="3:3" s="148" customFormat="1" hidden="1" x14ac:dyDescent="0.25">
      <c r="C112" s="174"/>
    </row>
    <row r="113" spans="3:3" s="148" customFormat="1" hidden="1" x14ac:dyDescent="0.25">
      <c r="C113" s="174"/>
    </row>
    <row r="114" spans="3:3" s="148" customFormat="1" hidden="1" x14ac:dyDescent="0.25">
      <c r="C114" s="174"/>
    </row>
    <row r="115" spans="3:3" x14ac:dyDescent="0.25"/>
    <row r="116" spans="3:3" x14ac:dyDescent="0.25"/>
    <row r="117" spans="3:3" x14ac:dyDescent="0.25"/>
    <row r="118" spans="3:3" x14ac:dyDescent="0.25"/>
    <row r="119" spans="3:3" x14ac:dyDescent="0.25"/>
    <row r="120" spans="3:3" x14ac:dyDescent="0.25"/>
    <row r="121" spans="3:3" x14ac:dyDescent="0.25"/>
    <row r="122" spans="3:3" x14ac:dyDescent="0.25"/>
    <row r="123" spans="3:3" x14ac:dyDescent="0.25"/>
    <row r="124" spans="3:3" x14ac:dyDescent="0.25"/>
    <row r="125" spans="3:3" x14ac:dyDescent="0.25"/>
    <row r="126" spans="3:3" x14ac:dyDescent="0.25"/>
    <row r="127" spans="3:3" x14ac:dyDescent="0.25"/>
    <row r="128" spans="3:3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</sheetData>
  <sheetProtection password="C6ED" sheet="1" objects="1" scenarios="1"/>
  <mergeCells count="2">
    <mergeCell ref="F7:G7"/>
    <mergeCell ref="B4:G4"/>
  </mergeCell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8" tint="0.59999389629810485"/>
  </sheetPr>
  <dimension ref="A1:E50"/>
  <sheetViews>
    <sheetView view="pageLayout" zoomScaleNormal="90" workbookViewId="0">
      <selection activeCell="B12" sqref="B12"/>
    </sheetView>
  </sheetViews>
  <sheetFormatPr defaultColWidth="0" defaultRowHeight="15" zeroHeight="1" x14ac:dyDescent="0.25"/>
  <cols>
    <col min="1" max="1" width="9.140625" style="177" customWidth="1"/>
    <col min="2" max="2" width="73.42578125" style="177" customWidth="1"/>
    <col min="3" max="3" width="20.28515625" style="177" customWidth="1"/>
    <col min="4" max="4" width="4" style="184" customWidth="1"/>
    <col min="5" max="5" width="9.140625" style="177" customWidth="1"/>
    <col min="6" max="16384" width="9.140625" style="177" hidden="1"/>
  </cols>
  <sheetData>
    <row r="1" spans="1:5" x14ac:dyDescent="0.25">
      <c r="A1" s="220" t="str">
        <f>'1. Forside'!A1</f>
        <v>Aulum Vandværk Amba</v>
      </c>
      <c r="B1" s="56"/>
      <c r="C1" s="56"/>
      <c r="D1" s="176"/>
      <c r="E1" s="56"/>
    </row>
    <row r="2" spans="1:5" x14ac:dyDescent="0.25">
      <c r="A2" s="220" t="str">
        <f>'1. Forside'!A2</f>
        <v>V018</v>
      </c>
      <c r="B2" s="56"/>
      <c r="C2" s="56"/>
      <c r="D2" s="176"/>
      <c r="E2" s="56"/>
    </row>
    <row r="3" spans="1:5" x14ac:dyDescent="0.25">
      <c r="A3" s="56"/>
      <c r="B3" s="56"/>
      <c r="C3" s="56"/>
      <c r="D3" s="176"/>
      <c r="E3" s="56"/>
    </row>
    <row r="4" spans="1:5" ht="20.25" x14ac:dyDescent="0.25">
      <c r="A4" s="56"/>
      <c r="B4" s="260" t="s">
        <v>119</v>
      </c>
      <c r="C4" s="260"/>
      <c r="D4" s="260"/>
      <c r="E4" s="56"/>
    </row>
    <row r="5" spans="1:5" x14ac:dyDescent="0.25">
      <c r="A5" s="56"/>
      <c r="B5" s="56"/>
      <c r="C5" s="56"/>
      <c r="D5" s="176"/>
      <c r="E5" s="56"/>
    </row>
    <row r="6" spans="1:5" ht="26.25" customHeight="1" x14ac:dyDescent="0.25">
      <c r="A6" s="56"/>
      <c r="B6" s="52" t="s">
        <v>139</v>
      </c>
      <c r="C6" s="178"/>
      <c r="D6" s="179"/>
      <c r="E6" s="56"/>
    </row>
    <row r="7" spans="1:5" x14ac:dyDescent="0.25">
      <c r="A7" s="56"/>
      <c r="B7" s="206" t="s">
        <v>13</v>
      </c>
      <c r="C7" s="51">
        <v>33000</v>
      </c>
      <c r="D7" s="181" t="s">
        <v>0</v>
      </c>
      <c r="E7" s="56"/>
    </row>
    <row r="8" spans="1:5" x14ac:dyDescent="0.25">
      <c r="A8" s="56"/>
      <c r="B8" s="206" t="s">
        <v>187</v>
      </c>
      <c r="C8" s="51">
        <v>2000</v>
      </c>
      <c r="D8" s="181" t="s">
        <v>0</v>
      </c>
      <c r="E8" s="56"/>
    </row>
    <row r="9" spans="1:5" x14ac:dyDescent="0.25">
      <c r="A9" s="56"/>
      <c r="B9" s="54" t="s">
        <v>35</v>
      </c>
      <c r="C9" s="55">
        <f>SUM(C7:C8)</f>
        <v>35000</v>
      </c>
      <c r="D9" s="54" t="s">
        <v>0</v>
      </c>
      <c r="E9" s="56"/>
    </row>
    <row r="10" spans="1:5" x14ac:dyDescent="0.25">
      <c r="A10" s="56"/>
      <c r="B10" s="56"/>
      <c r="C10" s="56"/>
      <c r="D10" s="176"/>
      <c r="E10" s="56"/>
    </row>
    <row r="11" spans="1:5" x14ac:dyDescent="0.25">
      <c r="A11" s="56"/>
      <c r="B11" s="56"/>
      <c r="C11" s="56"/>
      <c r="D11" s="176"/>
      <c r="E11" s="56"/>
    </row>
    <row r="12" spans="1:5" ht="25.5" customHeight="1" x14ac:dyDescent="0.25">
      <c r="A12" s="56"/>
      <c r="B12" s="205" t="s">
        <v>197</v>
      </c>
      <c r="C12" s="178"/>
      <c r="D12" s="179"/>
      <c r="E12" s="56"/>
    </row>
    <row r="13" spans="1:5" x14ac:dyDescent="0.25">
      <c r="A13" s="56"/>
      <c r="B13" s="53" t="s">
        <v>198</v>
      </c>
      <c r="C13" s="180">
        <v>1906250</v>
      </c>
      <c r="D13" s="181" t="s">
        <v>0</v>
      </c>
      <c r="E13" s="56"/>
    </row>
    <row r="14" spans="1:5" x14ac:dyDescent="0.25">
      <c r="A14" s="56"/>
      <c r="B14" s="54" t="s">
        <v>35</v>
      </c>
      <c r="C14" s="55">
        <f>C13</f>
        <v>1906250</v>
      </c>
      <c r="D14" s="54" t="s">
        <v>0</v>
      </c>
      <c r="E14" s="56"/>
    </row>
    <row r="15" spans="1:5" x14ac:dyDescent="0.25">
      <c r="A15" s="56"/>
      <c r="B15" s="56"/>
      <c r="C15" s="56"/>
      <c r="D15" s="176"/>
      <c r="E15" s="56"/>
    </row>
    <row r="16" spans="1:5" x14ac:dyDescent="0.25">
      <c r="A16" s="56"/>
      <c r="B16" s="56"/>
      <c r="C16" s="56"/>
      <c r="D16" s="176"/>
      <c r="E16" s="56"/>
    </row>
    <row r="17" spans="1:5" ht="38.25" customHeight="1" x14ac:dyDescent="0.25">
      <c r="A17" s="56"/>
      <c r="B17" s="261" t="s">
        <v>140</v>
      </c>
      <c r="C17" s="262"/>
      <c r="D17" s="263"/>
      <c r="E17" s="56"/>
    </row>
    <row r="18" spans="1:5" x14ac:dyDescent="0.25">
      <c r="A18" s="56"/>
      <c r="B18" s="53" t="s">
        <v>70</v>
      </c>
      <c r="C18" s="51">
        <v>16000</v>
      </c>
      <c r="D18" s="181" t="s">
        <v>0</v>
      </c>
      <c r="E18" s="56"/>
    </row>
    <row r="19" spans="1:5" x14ac:dyDescent="0.25">
      <c r="A19" s="56"/>
      <c r="B19" s="53" t="s">
        <v>14</v>
      </c>
      <c r="C19" s="51">
        <v>10000</v>
      </c>
      <c r="D19" s="181" t="s">
        <v>0</v>
      </c>
      <c r="E19" s="56"/>
    </row>
    <row r="20" spans="1:5" x14ac:dyDescent="0.25">
      <c r="A20" s="56"/>
      <c r="B20" s="54" t="s">
        <v>35</v>
      </c>
      <c r="C20" s="55">
        <f>SUM(C18:C19)</f>
        <v>26000</v>
      </c>
      <c r="D20" s="54" t="s">
        <v>0</v>
      </c>
      <c r="E20" s="56"/>
    </row>
    <row r="21" spans="1:5" x14ac:dyDescent="0.25">
      <c r="A21" s="56"/>
      <c r="B21" s="56"/>
      <c r="C21" s="182"/>
      <c r="D21" s="183"/>
      <c r="E21" s="56"/>
    </row>
    <row r="22" spans="1:5" x14ac:dyDescent="0.25">
      <c r="A22" s="56"/>
      <c r="B22" s="56"/>
      <c r="C22" s="182"/>
      <c r="D22" s="183"/>
      <c r="E22" s="56"/>
    </row>
    <row r="23" spans="1:5" ht="42" customHeight="1" x14ac:dyDescent="0.25">
      <c r="A23" s="56"/>
      <c r="B23" s="264" t="s">
        <v>141</v>
      </c>
      <c r="C23" s="265"/>
      <c r="D23" s="266"/>
      <c r="E23" s="56"/>
    </row>
    <row r="24" spans="1:5" x14ac:dyDescent="0.25">
      <c r="A24" s="56"/>
      <c r="B24" s="108" t="s">
        <v>142</v>
      </c>
      <c r="C24" s="19">
        <v>1881309</v>
      </c>
      <c r="D24" s="58" t="s">
        <v>0</v>
      </c>
      <c r="E24" s="56"/>
    </row>
    <row r="25" spans="1:5" x14ac:dyDescent="0.25">
      <c r="A25" s="56"/>
      <c r="B25" s="108" t="s">
        <v>143</v>
      </c>
      <c r="C25" s="40">
        <v>1929650</v>
      </c>
      <c r="D25" s="58" t="s">
        <v>0</v>
      </c>
      <c r="E25" s="56"/>
    </row>
    <row r="26" spans="1:5" x14ac:dyDescent="0.25">
      <c r="A26" s="56"/>
      <c r="B26" s="28" t="s">
        <v>144</v>
      </c>
      <c r="C26" s="55">
        <f>C24-C25</f>
        <v>-48341</v>
      </c>
      <c r="D26" s="28" t="s">
        <v>0</v>
      </c>
      <c r="E26" s="56"/>
    </row>
    <row r="27" spans="1:5" x14ac:dyDescent="0.25">
      <c r="A27" s="56"/>
      <c r="B27" s="56"/>
      <c r="C27" s="56"/>
      <c r="D27" s="176"/>
      <c r="E27" s="56"/>
    </row>
    <row r="28" spans="1:5" x14ac:dyDescent="0.25">
      <c r="A28" s="56"/>
      <c r="B28" s="56"/>
      <c r="C28" s="56"/>
      <c r="D28" s="176"/>
      <c r="E28" s="56"/>
    </row>
    <row r="29" spans="1:5" ht="14.45" x14ac:dyDescent="0.3">
      <c r="A29" s="56"/>
      <c r="B29" s="56"/>
      <c r="C29" s="56"/>
      <c r="D29" s="176"/>
      <c r="E29" s="56"/>
    </row>
    <row r="30" spans="1:5" hidden="1" x14ac:dyDescent="0.25"/>
    <row r="31" spans="1:5" hidden="1" x14ac:dyDescent="0.25"/>
    <row r="32" spans="1:5" hidden="1" x14ac:dyDescent="0.25"/>
    <row r="33" spans="1:5" hidden="1" x14ac:dyDescent="0.25">
      <c r="A33" s="185"/>
      <c r="B33" s="185"/>
      <c r="C33" s="185"/>
      <c r="D33" s="186"/>
      <c r="E33" s="185"/>
    </row>
    <row r="34" spans="1:5" hidden="1" x14ac:dyDescent="0.25">
      <c r="A34" s="185"/>
      <c r="B34" s="185"/>
      <c r="C34" s="185"/>
      <c r="D34" s="186"/>
      <c r="E34" s="185"/>
    </row>
    <row r="35" spans="1:5" hidden="1" x14ac:dyDescent="0.25">
      <c r="A35" s="185"/>
      <c r="B35" s="185"/>
      <c r="C35" s="185"/>
      <c r="D35" s="186"/>
      <c r="E35" s="185"/>
    </row>
    <row r="36" spans="1:5" hidden="1" x14ac:dyDescent="0.25">
      <c r="A36" s="185"/>
      <c r="B36" s="185"/>
      <c r="C36" s="185"/>
      <c r="D36" s="186"/>
      <c r="E36" s="185"/>
    </row>
    <row r="37" spans="1:5" hidden="1" x14ac:dyDescent="0.25">
      <c r="A37" s="185"/>
      <c r="B37" s="185"/>
      <c r="C37" s="185"/>
      <c r="D37" s="186"/>
      <c r="E37" s="185"/>
    </row>
    <row r="38" spans="1:5" hidden="1" x14ac:dyDescent="0.25"/>
    <row r="39" spans="1:5" hidden="1" x14ac:dyDescent="0.25"/>
    <row r="40" spans="1:5" hidden="1" x14ac:dyDescent="0.25"/>
    <row r="41" spans="1:5" hidden="1" x14ac:dyDescent="0.25"/>
    <row r="42" spans="1:5" hidden="1" x14ac:dyDescent="0.25"/>
    <row r="43" spans="1:5" hidden="1" x14ac:dyDescent="0.25"/>
    <row r="44" spans="1:5" hidden="1" x14ac:dyDescent="0.25"/>
    <row r="45" spans="1:5" hidden="1" x14ac:dyDescent="0.25"/>
    <row r="46" spans="1:5" hidden="1" x14ac:dyDescent="0.25"/>
    <row r="47" spans="1:5" hidden="1" x14ac:dyDescent="0.25"/>
    <row r="48" spans="1:5" hidden="1" x14ac:dyDescent="0.25"/>
    <row r="49" hidden="1" x14ac:dyDescent="0.25"/>
    <row r="50" hidden="1" x14ac:dyDescent="0.25"/>
  </sheetData>
  <sheetProtection password="C6ED" sheet="1" objects="1" scenarios="1"/>
  <mergeCells count="3">
    <mergeCell ref="B4:D4"/>
    <mergeCell ref="B17:D17"/>
    <mergeCell ref="B23:D23"/>
  </mergeCell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8"/>
  </sheetPr>
  <dimension ref="A1:E75"/>
  <sheetViews>
    <sheetView view="pageLayout" zoomScaleNormal="90" workbookViewId="0"/>
  </sheetViews>
  <sheetFormatPr defaultColWidth="0" defaultRowHeight="15" zeroHeight="1" x14ac:dyDescent="0.25"/>
  <cols>
    <col min="1" max="1" width="9.140625" style="177" customWidth="1"/>
    <col min="2" max="2" width="73.85546875" style="177" customWidth="1"/>
    <col min="3" max="3" width="22.7109375" style="177" customWidth="1"/>
    <col min="4" max="4" width="3.7109375" style="177" customWidth="1"/>
    <col min="5" max="5" width="9.140625" style="177" customWidth="1"/>
    <col min="6" max="16384" width="9.140625" style="177" hidden="1"/>
  </cols>
  <sheetData>
    <row r="1" spans="1:5" x14ac:dyDescent="0.25">
      <c r="A1" s="220" t="str">
        <f>'1. Forside'!A1</f>
        <v>Aulum Vandværk Amba</v>
      </c>
      <c r="B1" s="56"/>
      <c r="C1" s="56"/>
      <c r="D1" s="56"/>
      <c r="E1" s="56"/>
    </row>
    <row r="2" spans="1:5" x14ac:dyDescent="0.25">
      <c r="A2" s="220" t="str">
        <f>'1. Forside'!A2</f>
        <v>V018</v>
      </c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ht="30" customHeight="1" x14ac:dyDescent="0.25">
      <c r="A4" s="56"/>
      <c r="B4" s="260" t="s">
        <v>118</v>
      </c>
      <c r="C4" s="260"/>
      <c r="D4" s="260"/>
      <c r="E4" s="56"/>
    </row>
    <row r="5" spans="1:5" ht="16.7" customHeight="1" x14ac:dyDescent="0.3">
      <c r="A5" s="56"/>
      <c r="B5" s="187"/>
      <c r="C5" s="56"/>
      <c r="D5" s="188"/>
      <c r="E5" s="56"/>
    </row>
    <row r="6" spans="1:5" ht="27.2" customHeight="1" x14ac:dyDescent="0.25">
      <c r="A6" s="56"/>
      <c r="B6" s="20" t="s">
        <v>145</v>
      </c>
      <c r="C6" s="178"/>
      <c r="D6" s="189"/>
      <c r="E6" s="56"/>
    </row>
    <row r="7" spans="1:5" x14ac:dyDescent="0.25">
      <c r="A7" s="56"/>
      <c r="B7" s="212"/>
      <c r="C7" s="51">
        <v>0</v>
      </c>
      <c r="D7" s="190" t="s">
        <v>0</v>
      </c>
      <c r="E7" s="56"/>
    </row>
    <row r="8" spans="1:5" x14ac:dyDescent="0.25">
      <c r="A8" s="56"/>
      <c r="B8" s="54" t="s">
        <v>36</v>
      </c>
      <c r="C8" s="55">
        <f>SUM(C7:C7)</f>
        <v>0</v>
      </c>
      <c r="D8" s="191" t="s">
        <v>0</v>
      </c>
      <c r="E8" s="56"/>
    </row>
    <row r="9" spans="1:5" x14ac:dyDescent="0.25">
      <c r="A9" s="56"/>
      <c r="B9" s="56"/>
      <c r="C9" s="182"/>
      <c r="D9" s="56"/>
      <c r="E9" s="56"/>
    </row>
    <row r="10" spans="1:5" x14ac:dyDescent="0.25">
      <c r="A10" s="56"/>
      <c r="B10" s="56"/>
      <c r="C10" s="182"/>
      <c r="D10" s="56"/>
      <c r="E10" s="56"/>
    </row>
    <row r="11" spans="1:5" ht="27.2" customHeight="1" x14ac:dyDescent="0.25">
      <c r="A11" s="56"/>
      <c r="B11" s="20" t="s">
        <v>146</v>
      </c>
      <c r="C11" s="192"/>
      <c r="D11" s="189"/>
      <c r="E11" s="56"/>
    </row>
    <row r="12" spans="1:5" ht="16.7" customHeight="1" x14ac:dyDescent="0.25">
      <c r="A12" s="56"/>
      <c r="B12" s="108" t="s">
        <v>147</v>
      </c>
      <c r="C12" s="19">
        <v>0</v>
      </c>
      <c r="D12" s="151" t="s">
        <v>0</v>
      </c>
      <c r="E12" s="56"/>
    </row>
    <row r="13" spans="1:5" ht="16.7" customHeight="1" x14ac:dyDescent="0.25">
      <c r="A13" s="56"/>
      <c r="B13" s="108" t="s">
        <v>148</v>
      </c>
      <c r="C13" s="40">
        <v>0</v>
      </c>
      <c r="D13" s="151" t="s">
        <v>0</v>
      </c>
      <c r="E13" s="56"/>
    </row>
    <row r="14" spans="1:5" x14ac:dyDescent="0.25">
      <c r="A14" s="56"/>
      <c r="B14" s="28" t="s">
        <v>149</v>
      </c>
      <c r="C14" s="55">
        <f>C12-C13</f>
        <v>0</v>
      </c>
      <c r="D14" s="153" t="s">
        <v>0</v>
      </c>
      <c r="E14" s="56"/>
    </row>
    <row r="15" spans="1:5" ht="15.75" x14ac:dyDescent="0.25">
      <c r="A15" s="56"/>
      <c r="B15" s="193"/>
      <c r="C15" s="56"/>
      <c r="D15" s="56"/>
      <c r="E15" s="56"/>
    </row>
    <row r="16" spans="1:5" ht="15.75" x14ac:dyDescent="0.25">
      <c r="A16" s="56"/>
      <c r="B16" s="193"/>
      <c r="C16" s="56"/>
      <c r="D16" s="56"/>
      <c r="E16" s="56"/>
    </row>
    <row r="17" spans="1:5" ht="15.75" x14ac:dyDescent="0.25">
      <c r="A17" s="56"/>
      <c r="B17" s="193"/>
      <c r="C17" s="56"/>
      <c r="D17" s="56"/>
      <c r="E17" s="56"/>
    </row>
    <row r="18" spans="1:5" ht="15.75" hidden="1" x14ac:dyDescent="0.25">
      <c r="B18" s="194"/>
      <c r="E18" s="195"/>
    </row>
    <row r="19" spans="1:5" ht="15.75" hidden="1" x14ac:dyDescent="0.25">
      <c r="B19" s="195"/>
      <c r="C19" s="195"/>
    </row>
    <row r="20" spans="1:5" ht="15.75" hidden="1" x14ac:dyDescent="0.25">
      <c r="B20" s="195"/>
      <c r="E20" s="195"/>
    </row>
    <row r="21" spans="1:5" ht="15.75" hidden="1" x14ac:dyDescent="0.25">
      <c r="B21" s="195"/>
      <c r="D21" s="195"/>
    </row>
    <row r="22" spans="1:5" ht="15.75" hidden="1" x14ac:dyDescent="0.25">
      <c r="B22" s="195"/>
      <c r="C22" s="195"/>
    </row>
    <row r="23" spans="1:5" ht="15.75" hidden="1" x14ac:dyDescent="0.25">
      <c r="B23" s="195"/>
      <c r="C23" s="195"/>
    </row>
    <row r="24" spans="1:5" ht="15.75" hidden="1" x14ac:dyDescent="0.25">
      <c r="B24" s="195"/>
      <c r="D24" s="195"/>
    </row>
    <row r="25" spans="1:5" ht="15.75" hidden="1" x14ac:dyDescent="0.25">
      <c r="B25" s="195"/>
      <c r="D25" s="195"/>
    </row>
    <row r="26" spans="1:5" ht="15.75" hidden="1" x14ac:dyDescent="0.25">
      <c r="B26" s="195"/>
      <c r="D26" s="195"/>
    </row>
    <row r="27" spans="1:5" ht="15.75" hidden="1" x14ac:dyDescent="0.25">
      <c r="B27" s="194"/>
      <c r="C27" s="194"/>
    </row>
    <row r="28" spans="1:5" hidden="1" x14ac:dyDescent="0.25"/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2" hidden="1" x14ac:dyDescent="0.25"/>
    <row r="50" spans="2:2" hidden="1" x14ac:dyDescent="0.25"/>
    <row r="51" spans="2:2" hidden="1" x14ac:dyDescent="0.25"/>
    <row r="52" spans="2:2" hidden="1" x14ac:dyDescent="0.25"/>
    <row r="53" spans="2:2" ht="15.75" hidden="1" x14ac:dyDescent="0.25">
      <c r="B53" s="195"/>
    </row>
    <row r="54" spans="2:2" ht="15.75" hidden="1" x14ac:dyDescent="0.25">
      <c r="B54" s="195"/>
    </row>
    <row r="55" spans="2:2" ht="15.75" hidden="1" x14ac:dyDescent="0.25">
      <c r="B55" s="195"/>
    </row>
    <row r="56" spans="2:2" ht="15.75" hidden="1" x14ac:dyDescent="0.25">
      <c r="B56" s="195"/>
    </row>
    <row r="57" spans="2:2" ht="15.75" hidden="1" x14ac:dyDescent="0.25">
      <c r="B57" s="195"/>
    </row>
    <row r="58" spans="2:2" ht="15.75" hidden="1" x14ac:dyDescent="0.25">
      <c r="B58" s="195"/>
    </row>
    <row r="59" spans="2:2" ht="15.75" hidden="1" x14ac:dyDescent="0.25">
      <c r="B59" s="195"/>
    </row>
    <row r="60" spans="2:2" ht="15.75" hidden="1" x14ac:dyDescent="0.25">
      <c r="B60" s="195"/>
    </row>
    <row r="61" spans="2:2" ht="15.75" hidden="1" x14ac:dyDescent="0.25">
      <c r="B61" s="195"/>
    </row>
    <row r="62" spans="2:2" ht="15.75" hidden="1" x14ac:dyDescent="0.25">
      <c r="B62" s="194"/>
    </row>
    <row r="63" spans="2:2" hidden="1" x14ac:dyDescent="0.25"/>
    <row r="64" spans="2:2" hidden="1" x14ac:dyDescent="0.25"/>
    <row r="65" spans="1:5" hidden="1" x14ac:dyDescent="0.25">
      <c r="A65" s="185"/>
      <c r="B65" s="185"/>
      <c r="C65" s="185"/>
      <c r="D65" s="185"/>
      <c r="E65" s="185"/>
    </row>
    <row r="66" spans="1:5" hidden="1" x14ac:dyDescent="0.25">
      <c r="A66" s="185"/>
      <c r="B66" s="185"/>
      <c r="C66" s="185"/>
      <c r="D66" s="185"/>
      <c r="E66" s="185"/>
    </row>
    <row r="67" spans="1:5" hidden="1" x14ac:dyDescent="0.25">
      <c r="A67" s="185"/>
      <c r="B67" s="185"/>
      <c r="C67" s="185"/>
      <c r="D67" s="185"/>
      <c r="E67" s="185"/>
    </row>
    <row r="68" spans="1:5" hidden="1" x14ac:dyDescent="0.25">
      <c r="A68" s="185"/>
      <c r="B68" s="185"/>
      <c r="C68" s="185"/>
      <c r="D68" s="185"/>
      <c r="E68" s="185"/>
    </row>
    <row r="69" spans="1:5" hidden="1" x14ac:dyDescent="0.25">
      <c r="A69" s="185"/>
      <c r="B69" s="185"/>
      <c r="C69" s="185"/>
      <c r="D69" s="185"/>
      <c r="E69" s="185"/>
    </row>
    <row r="70" spans="1:5" hidden="1" x14ac:dyDescent="0.25">
      <c r="A70" s="185"/>
      <c r="B70" s="185"/>
      <c r="C70" s="185"/>
      <c r="D70" s="185"/>
      <c r="E70" s="185"/>
    </row>
    <row r="71" spans="1:5" hidden="1" x14ac:dyDescent="0.25">
      <c r="A71" s="185"/>
      <c r="B71" s="185"/>
      <c r="C71" s="185"/>
      <c r="D71" s="185"/>
      <c r="E71" s="185"/>
    </row>
    <row r="72" spans="1:5" hidden="1" x14ac:dyDescent="0.25"/>
    <row r="73" spans="1:5" hidden="1" x14ac:dyDescent="0.25"/>
    <row r="74" spans="1:5" hidden="1" x14ac:dyDescent="0.25"/>
    <row r="75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0.59999389629810485"/>
  </sheetPr>
  <dimension ref="A1:F22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71.28515625" style="148" customWidth="1"/>
    <col min="3" max="3" width="24.42578125" style="148" customWidth="1"/>
    <col min="4" max="4" width="3.7109375" style="148" customWidth="1"/>
    <col min="5" max="5" width="9.140625" style="148" customWidth="1"/>
    <col min="6" max="6" width="0" style="148" hidden="1" customWidth="1"/>
    <col min="7" max="16384" width="9.140625" style="148" hidden="1"/>
  </cols>
  <sheetData>
    <row r="1" spans="1:5" x14ac:dyDescent="0.25">
      <c r="A1" s="221" t="str">
        <f>'1. Forside'!A1</f>
        <v>Aulum Vandværk Amba</v>
      </c>
      <c r="B1" s="26"/>
      <c r="C1" s="26"/>
      <c r="D1" s="26"/>
      <c r="E1" s="26"/>
    </row>
    <row r="2" spans="1:5" x14ac:dyDescent="0.25">
      <c r="A2" s="221" t="str">
        <f>'1. Forside'!A2</f>
        <v>V018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2.5" customHeight="1" x14ac:dyDescent="0.25">
      <c r="A4" s="26"/>
      <c r="B4" s="257" t="s">
        <v>188</v>
      </c>
      <c r="C4" s="257"/>
      <c r="D4" s="257"/>
      <c r="E4" s="26"/>
    </row>
    <row r="5" spans="1:5" ht="15.75" customHeight="1" x14ac:dyDescent="0.3">
      <c r="A5" s="26"/>
      <c r="B5" s="196"/>
      <c r="C5" s="26"/>
      <c r="D5" s="26"/>
      <c r="E5" s="26"/>
    </row>
    <row r="6" spans="1:5" ht="27.2" customHeight="1" x14ac:dyDescent="0.3">
      <c r="A6" s="26"/>
      <c r="B6" s="20" t="s">
        <v>150</v>
      </c>
      <c r="C6" s="197"/>
      <c r="D6" s="198"/>
      <c r="E6" s="26"/>
    </row>
    <row r="7" spans="1:5" x14ac:dyDescent="0.25">
      <c r="A7" s="26"/>
      <c r="B7" s="110" t="s">
        <v>151</v>
      </c>
      <c r="C7" s="51">
        <v>0</v>
      </c>
      <c r="D7" s="190" t="s">
        <v>0</v>
      </c>
      <c r="E7" s="26"/>
    </row>
    <row r="8" spans="1:5" x14ac:dyDescent="0.25">
      <c r="A8" s="26"/>
      <c r="B8" s="110" t="s">
        <v>152</v>
      </c>
      <c r="C8" s="51">
        <v>35000</v>
      </c>
      <c r="D8" s="190" t="s">
        <v>0</v>
      </c>
      <c r="E8" s="26"/>
    </row>
    <row r="9" spans="1:5" x14ac:dyDescent="0.25">
      <c r="A9" s="26"/>
      <c r="B9" s="54" t="s">
        <v>34</v>
      </c>
      <c r="C9" s="55">
        <f>C7-C8</f>
        <v>-35000</v>
      </c>
      <c r="D9" s="191" t="s">
        <v>0</v>
      </c>
      <c r="E9" s="26"/>
    </row>
    <row r="10" spans="1:5" x14ac:dyDescent="0.25">
      <c r="A10" s="26"/>
      <c r="B10" s="56"/>
      <c r="C10" s="182"/>
      <c r="D10" s="56"/>
      <c r="E10" s="26"/>
    </row>
    <row r="11" spans="1:5" x14ac:dyDescent="0.25">
      <c r="A11" s="26"/>
      <c r="B11" s="56"/>
      <c r="C11" s="182"/>
      <c r="D11" s="56"/>
      <c r="E11" s="26"/>
    </row>
    <row r="12" spans="1:5" ht="27.2" customHeight="1" x14ac:dyDescent="0.3">
      <c r="A12" s="26"/>
      <c r="B12" s="20" t="s">
        <v>156</v>
      </c>
      <c r="C12" s="199"/>
      <c r="D12" s="198"/>
      <c r="E12" s="26"/>
    </row>
    <row r="13" spans="1:5" x14ac:dyDescent="0.25">
      <c r="A13" s="26"/>
      <c r="B13" s="108" t="s">
        <v>153</v>
      </c>
      <c r="C13" s="19">
        <v>-51871</v>
      </c>
      <c r="D13" s="151" t="s">
        <v>0</v>
      </c>
      <c r="E13" s="26"/>
    </row>
    <row r="14" spans="1:5" x14ac:dyDescent="0.25">
      <c r="A14" s="26"/>
      <c r="B14" s="108" t="s">
        <v>154</v>
      </c>
      <c r="C14" s="40">
        <v>-50000</v>
      </c>
      <c r="D14" s="151" t="s">
        <v>0</v>
      </c>
      <c r="E14" s="26"/>
    </row>
    <row r="15" spans="1:5" x14ac:dyDescent="0.25">
      <c r="A15" s="26"/>
      <c r="B15" s="28" t="s">
        <v>155</v>
      </c>
      <c r="C15" s="55">
        <f>C13-C14</f>
        <v>-1871</v>
      </c>
      <c r="D15" s="153" t="s">
        <v>0</v>
      </c>
      <c r="E15" s="26"/>
    </row>
    <row r="16" spans="1:5" x14ac:dyDescent="0.25">
      <c r="A16" s="26"/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8" spans="1:5" x14ac:dyDescent="0.25">
      <c r="A18" s="26"/>
      <c r="B18" s="26"/>
      <c r="C18" s="26"/>
      <c r="D18" s="26"/>
      <c r="E18" s="26"/>
    </row>
    <row r="19" spans="1:5" hidden="1" x14ac:dyDescent="0.25"/>
    <row r="20" spans="1:5" hidden="1" x14ac:dyDescent="0.25"/>
    <row r="21" spans="1:5" hidden="1" x14ac:dyDescent="0.25"/>
    <row r="22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2" tint="-0.249977111117893"/>
  </sheetPr>
  <dimension ref="A1:E20"/>
  <sheetViews>
    <sheetView view="pageLayout" zoomScaleNormal="90" workbookViewId="0"/>
  </sheetViews>
  <sheetFormatPr defaultColWidth="0" defaultRowHeight="15" zeroHeight="1" x14ac:dyDescent="0.25"/>
  <cols>
    <col min="1" max="1" width="9.140625" style="148" customWidth="1"/>
    <col min="2" max="2" width="62.140625" style="148" customWidth="1"/>
    <col min="3" max="3" width="28" style="148" customWidth="1"/>
    <col min="4" max="4" width="4.42578125" style="148" bestFit="1" customWidth="1"/>
    <col min="5" max="5" width="9.140625" style="148" customWidth="1"/>
    <col min="6" max="16384" width="9.140625" style="148" hidden="1"/>
  </cols>
  <sheetData>
    <row r="1" spans="1:5" x14ac:dyDescent="0.25">
      <c r="A1" s="221" t="str">
        <f>'1. Forside'!A1</f>
        <v>Aulum Vandværk Amba</v>
      </c>
      <c r="B1" s="26"/>
      <c r="C1" s="26"/>
      <c r="D1" s="26"/>
      <c r="E1" s="26"/>
    </row>
    <row r="2" spans="1:5" x14ac:dyDescent="0.25">
      <c r="A2" s="221" t="str">
        <f>'1. Forside'!A2</f>
        <v>V018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4.75" customHeight="1" x14ac:dyDescent="0.25">
      <c r="A4" s="26"/>
      <c r="B4" s="260" t="s">
        <v>189</v>
      </c>
      <c r="C4" s="260"/>
      <c r="D4" s="260"/>
      <c r="E4" s="26"/>
    </row>
    <row r="5" spans="1:5" ht="16.7" customHeight="1" x14ac:dyDescent="0.3">
      <c r="A5" s="26"/>
      <c r="B5" s="187"/>
      <c r="C5" s="56"/>
      <c r="D5" s="188"/>
      <c r="E5" s="26"/>
    </row>
    <row r="6" spans="1:5" ht="26.25" customHeight="1" x14ac:dyDescent="0.25">
      <c r="A6" s="26"/>
      <c r="B6" s="57" t="s">
        <v>19</v>
      </c>
      <c r="C6" s="178"/>
      <c r="D6" s="189"/>
      <c r="E6" s="26"/>
    </row>
    <row r="7" spans="1:5" x14ac:dyDescent="0.25">
      <c r="A7" s="26"/>
      <c r="B7" s="58" t="s">
        <v>47</v>
      </c>
      <c r="C7" s="51">
        <v>-5677861</v>
      </c>
      <c r="D7" s="190" t="s">
        <v>0</v>
      </c>
      <c r="E7" s="26"/>
    </row>
    <row r="8" spans="1:5" x14ac:dyDescent="0.25">
      <c r="A8" s="26"/>
      <c r="B8" s="111" t="s">
        <v>157</v>
      </c>
      <c r="C8" s="51">
        <v>-2851395</v>
      </c>
      <c r="D8" s="190" t="s">
        <v>0</v>
      </c>
      <c r="E8" s="26"/>
    </row>
    <row r="9" spans="1:5" x14ac:dyDescent="0.25">
      <c r="A9" s="26"/>
      <c r="B9" s="59" t="s">
        <v>20</v>
      </c>
      <c r="C9" s="60">
        <f>C7-C8</f>
        <v>-2826466</v>
      </c>
      <c r="D9" s="200" t="s">
        <v>0</v>
      </c>
      <c r="E9" s="26"/>
    </row>
    <row r="10" spans="1:5" x14ac:dyDescent="0.25">
      <c r="A10" s="26"/>
      <c r="B10" s="58" t="s">
        <v>21</v>
      </c>
      <c r="C10" s="51">
        <v>5</v>
      </c>
      <c r="D10" s="190" t="s">
        <v>24</v>
      </c>
      <c r="E10" s="26"/>
    </row>
    <row r="11" spans="1:5" x14ac:dyDescent="0.25">
      <c r="A11" s="26"/>
      <c r="B11" s="54" t="s">
        <v>34</v>
      </c>
      <c r="C11" s="13">
        <f>IF(C7=0,0,C9/C10)</f>
        <v>-565293.19999999995</v>
      </c>
      <c r="D11" s="191" t="s">
        <v>0</v>
      </c>
      <c r="E11" s="26"/>
    </row>
    <row r="12" spans="1:5" x14ac:dyDescent="0.25">
      <c r="A12" s="26"/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5" spans="1:5" hidden="1" x14ac:dyDescent="0.25"/>
    <row r="16" spans="1:5" hidden="1" x14ac:dyDescent="0.25"/>
    <row r="17" hidden="1" x14ac:dyDescent="0.25"/>
    <row r="18" hidden="1" x14ac:dyDescent="0.25"/>
    <row r="19" hidden="1" x14ac:dyDescent="0.25"/>
    <row r="20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5" tint="0.39997558519241921"/>
    <pageSetUpPr fitToPage="1"/>
  </sheetPr>
  <dimension ref="A1:R50"/>
  <sheetViews>
    <sheetView view="pageLayout" topLeftCell="A4" zoomScaleNormal="90" workbookViewId="0"/>
  </sheetViews>
  <sheetFormatPr defaultColWidth="0" defaultRowHeight="12.75" customHeight="1" zeroHeight="1" outlineLevelRow="1" x14ac:dyDescent="0.2"/>
  <cols>
    <col min="1" max="1" width="8.85546875" style="132" customWidth="1"/>
    <col min="2" max="2" width="68.85546875" style="132" customWidth="1"/>
    <col min="3" max="3" width="14.42578125" style="145" customWidth="1"/>
    <col min="4" max="4" width="3.28515625" style="146" customWidth="1"/>
    <col min="5" max="5" width="14.140625" style="147" customWidth="1"/>
    <col min="6" max="6" width="6.28515625" style="146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Aulum Vandværk Amba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V018</v>
      </c>
      <c r="B2" s="1"/>
      <c r="C2" s="129"/>
      <c r="D2" s="130"/>
      <c r="E2" s="131"/>
      <c r="F2" s="130"/>
      <c r="G2" s="1"/>
    </row>
    <row r="3" spans="1:18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57" t="s">
        <v>190</v>
      </c>
      <c r="C4" s="257"/>
      <c r="D4" s="257"/>
      <c r="E4" s="257"/>
      <c r="F4" s="257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24.75" customHeight="1" x14ac:dyDescent="0.2">
      <c r="A6" s="1"/>
      <c r="B6" s="20" t="s">
        <v>90</v>
      </c>
      <c r="C6" s="115"/>
      <c r="D6" s="116"/>
      <c r="E6" s="117"/>
      <c r="F6" s="69"/>
      <c r="G6" s="1"/>
      <c r="H6" s="135"/>
    </row>
    <row r="7" spans="1:18" ht="14.1" customHeight="1" x14ac:dyDescent="0.2">
      <c r="A7" s="1"/>
      <c r="B7" s="3" t="s">
        <v>91</v>
      </c>
      <c r="C7" s="118"/>
      <c r="D7" s="119"/>
      <c r="E7" s="10">
        <v>4700392.7932265019</v>
      </c>
      <c r="F7" s="114" t="s">
        <v>65</v>
      </c>
      <c r="G7" s="1"/>
      <c r="H7" s="135"/>
    </row>
    <row r="8" spans="1:18" ht="14.1" customHeight="1" x14ac:dyDescent="0.2">
      <c r="A8" s="1"/>
      <c r="B8" s="2" t="s">
        <v>158</v>
      </c>
      <c r="C8" s="15"/>
      <c r="D8" s="81"/>
      <c r="E8" s="82"/>
      <c r="F8" s="83"/>
      <c r="G8" s="1"/>
      <c r="H8" s="135"/>
    </row>
    <row r="9" spans="1:18" ht="14.1" customHeight="1" outlineLevel="1" x14ac:dyDescent="0.2">
      <c r="A9" s="1"/>
      <c r="B9" s="63" t="s">
        <v>93</v>
      </c>
      <c r="C9" s="14">
        <v>1816475</v>
      </c>
      <c r="D9" s="84" t="s">
        <v>0</v>
      </c>
      <c r="E9" s="75"/>
      <c r="F9" s="76"/>
      <c r="G9" s="1"/>
      <c r="H9" s="135"/>
    </row>
    <row r="10" spans="1:18" ht="14.1" customHeight="1" outlineLevel="1" x14ac:dyDescent="0.2">
      <c r="A10" s="1"/>
      <c r="B10" s="63" t="s">
        <v>159</v>
      </c>
      <c r="C10" s="14">
        <v>8481</v>
      </c>
      <c r="D10" s="84" t="s">
        <v>0</v>
      </c>
      <c r="E10" s="75"/>
      <c r="F10" s="76"/>
      <c r="G10" s="1"/>
      <c r="H10" s="135"/>
    </row>
    <row r="11" spans="1:18" ht="14.1" customHeight="1" outlineLevel="1" x14ac:dyDescent="0.2">
      <c r="A11" s="1"/>
      <c r="B11" s="63" t="s">
        <v>160</v>
      </c>
      <c r="C11" s="14">
        <v>-1902</v>
      </c>
      <c r="D11" s="84" t="s">
        <v>0</v>
      </c>
      <c r="E11" s="75"/>
      <c r="F11" s="76"/>
      <c r="G11" s="1"/>
      <c r="H11" s="135"/>
    </row>
    <row r="12" spans="1:18" ht="14.1" customHeight="1" outlineLevel="1" x14ac:dyDescent="0.2">
      <c r="A12" s="1"/>
      <c r="B12" s="63" t="s">
        <v>161</v>
      </c>
      <c r="C12" s="14">
        <v>31060</v>
      </c>
      <c r="D12" s="84" t="s">
        <v>0</v>
      </c>
      <c r="E12" s="75"/>
      <c r="F12" s="76"/>
      <c r="G12" s="1"/>
      <c r="H12" s="135"/>
    </row>
    <row r="13" spans="1:18" ht="14.1" customHeight="1" x14ac:dyDescent="0.2">
      <c r="A13" s="1"/>
      <c r="B13" s="68" t="s">
        <v>22</v>
      </c>
      <c r="C13" s="7">
        <f>SUM(C9:C12)</f>
        <v>1854114</v>
      </c>
      <c r="D13" s="79" t="s">
        <v>0</v>
      </c>
      <c r="E13" s="75"/>
      <c r="F13" s="76"/>
      <c r="G13" s="1"/>
      <c r="H13" s="135"/>
    </row>
    <row r="14" spans="1:18" ht="14.1" customHeight="1" outlineLevel="1" x14ac:dyDescent="0.2">
      <c r="A14" s="1"/>
      <c r="B14" s="63" t="s">
        <v>94</v>
      </c>
      <c r="C14" s="207">
        <v>108842</v>
      </c>
      <c r="D14" s="84" t="s">
        <v>0</v>
      </c>
      <c r="E14" s="75"/>
      <c r="F14" s="76"/>
      <c r="G14" s="1"/>
      <c r="H14" s="135"/>
    </row>
    <row r="15" spans="1:18" ht="14.1" customHeight="1" outlineLevel="1" x14ac:dyDescent="0.2">
      <c r="A15" s="1"/>
      <c r="B15" s="63" t="s">
        <v>95</v>
      </c>
      <c r="C15" s="207">
        <v>0</v>
      </c>
      <c r="D15" s="84" t="s">
        <v>0</v>
      </c>
      <c r="E15" s="75"/>
      <c r="F15" s="76"/>
      <c r="G15" s="1"/>
      <c r="H15" s="135"/>
    </row>
    <row r="16" spans="1:18" ht="14.1" customHeight="1" outlineLevel="1" x14ac:dyDescent="0.2">
      <c r="A16" s="1"/>
      <c r="B16" s="63" t="s">
        <v>96</v>
      </c>
      <c r="C16" s="207">
        <v>0</v>
      </c>
      <c r="D16" s="84" t="s">
        <v>0</v>
      </c>
      <c r="E16" s="75"/>
      <c r="F16" s="76"/>
      <c r="G16" s="1"/>
      <c r="H16" s="135"/>
      <c r="O16" s="135"/>
    </row>
    <row r="17" spans="1:15" ht="14.1" customHeight="1" x14ac:dyDescent="0.2">
      <c r="A17" s="1"/>
      <c r="B17" s="68" t="s">
        <v>97</v>
      </c>
      <c r="C17" s="7">
        <f>SUM(C14:C16)</f>
        <v>108842</v>
      </c>
      <c r="D17" s="79" t="s">
        <v>0</v>
      </c>
      <c r="E17" s="75"/>
      <c r="F17" s="76"/>
      <c r="G17" s="1"/>
      <c r="H17" s="135"/>
      <c r="O17" s="135"/>
    </row>
    <row r="18" spans="1:15" ht="14.1" customHeight="1" x14ac:dyDescent="0.2">
      <c r="A18" s="1"/>
      <c r="B18" s="68" t="s">
        <v>25</v>
      </c>
      <c r="C18" s="7">
        <v>0</v>
      </c>
      <c r="D18" s="79" t="s">
        <v>0</v>
      </c>
      <c r="E18" s="75"/>
      <c r="F18" s="76"/>
      <c r="G18" s="1"/>
      <c r="H18" s="135"/>
      <c r="O18" s="135"/>
    </row>
    <row r="19" spans="1:15" ht="13.5" customHeight="1" outlineLevel="1" x14ac:dyDescent="0.2">
      <c r="A19" s="1"/>
      <c r="B19" s="63" t="s">
        <v>98</v>
      </c>
      <c r="C19" s="207">
        <v>0</v>
      </c>
      <c r="D19" s="84" t="s">
        <v>0</v>
      </c>
      <c r="E19" s="75"/>
      <c r="F19" s="76"/>
      <c r="G19" s="1"/>
      <c r="H19" s="135"/>
    </row>
    <row r="20" spans="1:15" ht="14.1" customHeight="1" outlineLevel="1" x14ac:dyDescent="0.2">
      <c r="A20" s="1"/>
      <c r="B20" s="63" t="s">
        <v>99</v>
      </c>
      <c r="C20" s="207">
        <v>-653073</v>
      </c>
      <c r="D20" s="84" t="s">
        <v>0</v>
      </c>
      <c r="E20" s="75"/>
      <c r="F20" s="76"/>
      <c r="G20" s="1"/>
      <c r="H20" s="135"/>
    </row>
    <row r="21" spans="1:15" ht="14.1" customHeight="1" outlineLevel="1" x14ac:dyDescent="0.2">
      <c r="A21" s="1"/>
      <c r="B21" s="63" t="s">
        <v>100</v>
      </c>
      <c r="C21" s="207">
        <v>-207531</v>
      </c>
      <c r="D21" s="84" t="s">
        <v>0</v>
      </c>
      <c r="E21" s="75"/>
      <c r="F21" s="76"/>
      <c r="G21" s="1"/>
      <c r="H21" s="135"/>
    </row>
    <row r="22" spans="1:15" ht="14.1" customHeight="1" outlineLevel="1" x14ac:dyDescent="0.2">
      <c r="A22" s="1"/>
      <c r="B22" s="63" t="s">
        <v>101</v>
      </c>
      <c r="C22" s="207">
        <v>0</v>
      </c>
      <c r="D22" s="84" t="s">
        <v>0</v>
      </c>
      <c r="E22" s="75"/>
      <c r="F22" s="76"/>
      <c r="G22" s="1"/>
      <c r="H22" s="135"/>
    </row>
    <row r="23" spans="1:15" outlineLevel="1" x14ac:dyDescent="0.2">
      <c r="A23" s="1"/>
      <c r="B23" s="63" t="s">
        <v>102</v>
      </c>
      <c r="C23" s="207">
        <v>0</v>
      </c>
      <c r="D23" s="84" t="s">
        <v>0</v>
      </c>
      <c r="E23" s="75"/>
      <c r="F23" s="76"/>
      <c r="G23" s="1"/>
      <c r="H23" s="135"/>
    </row>
    <row r="24" spans="1:15" ht="14.1" customHeight="1" outlineLevel="1" x14ac:dyDescent="0.2">
      <c r="A24" s="1"/>
      <c r="B24" s="63" t="s">
        <v>103</v>
      </c>
      <c r="C24" s="207">
        <v>0</v>
      </c>
      <c r="D24" s="84" t="s">
        <v>0</v>
      </c>
      <c r="E24" s="75"/>
      <c r="F24" s="76"/>
      <c r="G24" s="1"/>
      <c r="H24" s="135"/>
    </row>
    <row r="25" spans="1:15" ht="14.1" customHeight="1" outlineLevel="1" x14ac:dyDescent="0.2">
      <c r="A25" s="1"/>
      <c r="B25" s="63" t="s">
        <v>104</v>
      </c>
      <c r="C25" s="207">
        <v>0</v>
      </c>
      <c r="D25" s="84" t="s">
        <v>0</v>
      </c>
      <c r="E25" s="132"/>
      <c r="F25" s="201"/>
      <c r="G25" s="1"/>
      <c r="H25" s="135"/>
    </row>
    <row r="26" spans="1:15" x14ac:dyDescent="0.2">
      <c r="A26" s="1"/>
      <c r="B26" s="68" t="s">
        <v>26</v>
      </c>
      <c r="C26" s="7">
        <f>SUM(C19:C25)</f>
        <v>-860604</v>
      </c>
      <c r="D26" s="79" t="s">
        <v>0</v>
      </c>
      <c r="E26" s="75"/>
      <c r="F26" s="76"/>
      <c r="G26" s="1"/>
      <c r="H26" s="135"/>
    </row>
    <row r="27" spans="1:15" x14ac:dyDescent="0.2">
      <c r="A27" s="1"/>
      <c r="B27" s="64" t="s">
        <v>27</v>
      </c>
      <c r="C27" s="7">
        <f>C13+C17+C18+C26</f>
        <v>1102352</v>
      </c>
      <c r="D27" s="79" t="s">
        <v>0</v>
      </c>
      <c r="E27" s="10">
        <f>IF(C27&lt;0,0,-C27)</f>
        <v>-1102352</v>
      </c>
      <c r="F27" s="114" t="s">
        <v>65</v>
      </c>
      <c r="G27" s="1"/>
      <c r="H27" s="135"/>
    </row>
    <row r="28" spans="1:15" x14ac:dyDescent="0.2">
      <c r="A28" s="1"/>
      <c r="B28" s="62" t="s">
        <v>28</v>
      </c>
      <c r="C28" s="15"/>
      <c r="D28" s="81"/>
      <c r="E28" s="82"/>
      <c r="F28" s="83"/>
      <c r="G28" s="1"/>
      <c r="H28" s="135"/>
    </row>
    <row r="29" spans="1:15" ht="14.1" customHeight="1" x14ac:dyDescent="0.2">
      <c r="A29" s="1"/>
      <c r="B29" s="65" t="s">
        <v>29</v>
      </c>
      <c r="C29" s="7">
        <v>0</v>
      </c>
      <c r="D29" s="79" t="s">
        <v>0</v>
      </c>
      <c r="E29" s="10">
        <f>-C29</f>
        <v>0</v>
      </c>
      <c r="F29" s="114" t="s">
        <v>65</v>
      </c>
      <c r="G29" s="1"/>
      <c r="H29" s="135"/>
      <c r="M29" s="136"/>
      <c r="N29" s="136"/>
      <c r="O29" s="136"/>
    </row>
    <row r="30" spans="1:15" ht="14.1" customHeight="1" x14ac:dyDescent="0.2">
      <c r="A30" s="1"/>
      <c r="B30" s="62" t="s">
        <v>162</v>
      </c>
      <c r="C30" s="15"/>
      <c r="D30" s="81"/>
      <c r="E30" s="82"/>
      <c r="F30" s="83"/>
      <c r="G30" s="1"/>
      <c r="H30" s="135"/>
      <c r="M30" s="137"/>
      <c r="N30" s="138"/>
      <c r="O30" s="139"/>
    </row>
    <row r="31" spans="1:15" ht="14.1" customHeight="1" x14ac:dyDescent="0.2">
      <c r="A31" s="1"/>
      <c r="B31" s="65" t="s">
        <v>162</v>
      </c>
      <c r="C31" s="208">
        <v>0</v>
      </c>
      <c r="D31" s="79" t="s">
        <v>0</v>
      </c>
      <c r="E31" s="10">
        <f>-C31</f>
        <v>0</v>
      </c>
      <c r="F31" s="114" t="s">
        <v>65</v>
      </c>
      <c r="G31" s="1"/>
      <c r="H31" s="135"/>
      <c r="M31" s="136"/>
      <c r="N31" s="136"/>
      <c r="O31" s="136"/>
    </row>
    <row r="32" spans="1:15" ht="14.1" customHeight="1" x14ac:dyDescent="0.2">
      <c r="A32" s="1"/>
      <c r="B32" s="62" t="s">
        <v>30</v>
      </c>
      <c r="C32" s="15"/>
      <c r="D32" s="81"/>
      <c r="E32" s="82"/>
      <c r="F32" s="83"/>
      <c r="G32" s="1"/>
      <c r="H32" s="135"/>
      <c r="N32" s="136"/>
      <c r="O32" s="136"/>
    </row>
    <row r="33" spans="1:8" ht="27" customHeight="1" x14ac:dyDescent="0.2">
      <c r="A33" s="1"/>
      <c r="B33" s="120" t="s">
        <v>31</v>
      </c>
      <c r="C33" s="207">
        <v>2948390</v>
      </c>
      <c r="D33" s="84" t="s">
        <v>0</v>
      </c>
      <c r="E33" s="75"/>
      <c r="F33" s="76"/>
      <c r="G33" s="1"/>
      <c r="H33" s="135"/>
    </row>
    <row r="34" spans="1:8" ht="14.1" customHeight="1" x14ac:dyDescent="0.2">
      <c r="A34" s="1"/>
      <c r="B34" s="202" t="s">
        <v>88</v>
      </c>
      <c r="C34" s="207">
        <v>0</v>
      </c>
      <c r="D34" s="84" t="s">
        <v>0</v>
      </c>
      <c r="E34" s="75"/>
      <c r="F34" s="76"/>
      <c r="G34" s="1"/>
      <c r="H34" s="135"/>
    </row>
    <row r="35" spans="1:8" ht="14.1" customHeight="1" x14ac:dyDescent="0.2">
      <c r="A35" s="1"/>
      <c r="B35" s="63" t="s">
        <v>32</v>
      </c>
      <c r="C35" s="207">
        <v>0</v>
      </c>
      <c r="D35" s="84" t="s">
        <v>0</v>
      </c>
      <c r="E35" s="75"/>
      <c r="F35" s="76"/>
      <c r="G35" s="1"/>
      <c r="H35" s="135"/>
    </row>
    <row r="36" spans="1:8" ht="14.1" customHeight="1" x14ac:dyDescent="0.2">
      <c r="A36" s="1"/>
      <c r="B36" s="64" t="s">
        <v>33</v>
      </c>
      <c r="C36" s="11">
        <f>SUM(C33:C35)</f>
        <v>2948390</v>
      </c>
      <c r="D36" s="79" t="s">
        <v>0</v>
      </c>
      <c r="E36" s="10">
        <f>-C36</f>
        <v>-2948390</v>
      </c>
      <c r="F36" s="114" t="s">
        <v>65</v>
      </c>
      <c r="G36" s="1"/>
      <c r="H36" s="135"/>
    </row>
    <row r="37" spans="1:8" ht="14.1" customHeight="1" x14ac:dyDescent="0.2">
      <c r="A37" s="1"/>
      <c r="B37" s="24" t="s">
        <v>92</v>
      </c>
      <c r="C37" s="99"/>
      <c r="D37" s="81"/>
      <c r="E37" s="21">
        <f>E7+E27+E29+E31+E36</f>
        <v>649650.7932265019</v>
      </c>
      <c r="F37" s="106" t="s">
        <v>65</v>
      </c>
      <c r="G37" s="1"/>
      <c r="H37" s="135"/>
    </row>
    <row r="38" spans="1:8" ht="14.1" customHeight="1" x14ac:dyDescent="0.2">
      <c r="A38" s="1"/>
      <c r="B38" s="1"/>
      <c r="C38" s="129"/>
      <c r="D38" s="130"/>
      <c r="E38" s="131"/>
      <c r="F38" s="130"/>
      <c r="G38" s="1"/>
      <c r="H38" s="135"/>
    </row>
    <row r="39" spans="1:8" ht="14.1" customHeight="1" x14ac:dyDescent="0.2">
      <c r="A39" s="1"/>
      <c r="B39" s="1"/>
      <c r="C39" s="129"/>
      <c r="D39" s="130"/>
      <c r="E39" s="131"/>
      <c r="F39" s="130"/>
      <c r="G39" s="1"/>
      <c r="H39" s="135"/>
    </row>
    <row r="40" spans="1:8" ht="13.5" customHeight="1" x14ac:dyDescent="0.2">
      <c r="A40" s="1"/>
      <c r="B40" s="1"/>
      <c r="C40" s="129"/>
      <c r="D40" s="130"/>
      <c r="E40" s="131"/>
      <c r="F40" s="130"/>
      <c r="G40" s="1"/>
      <c r="H40" s="135"/>
    </row>
    <row r="41" spans="1:8" x14ac:dyDescent="0.2">
      <c r="A41" s="1"/>
      <c r="B41" s="1"/>
      <c r="C41" s="129"/>
      <c r="D41" s="130"/>
      <c r="E41" s="131"/>
      <c r="F41" s="130"/>
      <c r="G41" s="1"/>
      <c r="H41" s="135"/>
    </row>
    <row r="42" spans="1:8" x14ac:dyDescent="0.2">
      <c r="A42" s="1"/>
      <c r="B42" s="141"/>
      <c r="C42" s="129"/>
      <c r="D42" s="130"/>
      <c r="E42" s="131"/>
      <c r="F42" s="130"/>
      <c r="G42" s="1"/>
      <c r="H42" s="135"/>
    </row>
    <row r="43" spans="1:8" hidden="1" x14ac:dyDescent="0.2">
      <c r="A43" s="135"/>
      <c r="B43" s="135"/>
      <c r="C43" s="142"/>
      <c r="D43" s="143"/>
      <c r="E43" s="144"/>
      <c r="F43" s="143"/>
      <c r="G43" s="135"/>
      <c r="H43" s="135"/>
    </row>
    <row r="44" spans="1:8" hidden="1" x14ac:dyDescent="0.2">
      <c r="A44" s="135"/>
      <c r="B44" s="135"/>
      <c r="C44" s="142"/>
      <c r="D44" s="143"/>
      <c r="E44" s="144"/>
      <c r="F44" s="143"/>
      <c r="G44" s="135"/>
      <c r="H44" s="135"/>
    </row>
    <row r="45" spans="1:8" hidden="1" x14ac:dyDescent="0.2">
      <c r="A45" s="135"/>
      <c r="B45" s="135"/>
      <c r="C45" s="142"/>
      <c r="D45" s="143"/>
      <c r="E45" s="144"/>
      <c r="F45" s="143"/>
      <c r="G45" s="135"/>
      <c r="H45" s="135"/>
    </row>
    <row r="46" spans="1:8" x14ac:dyDescent="0.2">
      <c r="A46" s="1"/>
      <c r="B46" s="141"/>
      <c r="C46" s="129"/>
      <c r="D46" s="130"/>
      <c r="E46" s="131"/>
      <c r="F46" s="130"/>
      <c r="G46" s="1"/>
    </row>
    <row r="47" spans="1:8" ht="12.95" hidden="1" customHeight="1" x14ac:dyDescent="0.2"/>
    <row r="48" spans="1:8" ht="12.95" hidden="1" customHeight="1" x14ac:dyDescent="0.2">
      <c r="C48" s="132"/>
      <c r="D48" s="132"/>
      <c r="E48" s="132"/>
      <c r="F48" s="132"/>
    </row>
    <row r="49" s="132" customFormat="1" hidden="1" x14ac:dyDescent="0.2"/>
    <row r="50" s="132" customFormat="1" hidden="1" x14ac:dyDescent="0.2"/>
  </sheetData>
  <sheetProtection password="C6ED" sheet="1" objects="1" scenarios="1"/>
  <mergeCells count="1">
    <mergeCell ref="B4:F4"/>
  </mergeCells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theme="0" tint="-0.34998626667073579"/>
  </sheetPr>
  <dimension ref="A1:Y52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48" customWidth="1"/>
    <col min="2" max="2" width="59.5703125" style="148" customWidth="1"/>
    <col min="3" max="3" width="15.5703125" style="148" customWidth="1"/>
    <col min="4" max="4" width="4.140625" style="148" customWidth="1"/>
    <col min="5" max="5" width="15.5703125" style="148" customWidth="1"/>
    <col min="6" max="6" width="4.140625" style="148" customWidth="1"/>
    <col min="7" max="7" width="15.5703125" style="148" customWidth="1"/>
    <col min="8" max="8" width="4.140625" style="148" customWidth="1"/>
    <col min="9" max="9" width="15.5703125" style="148" customWidth="1"/>
    <col min="10" max="10" width="4.140625" style="148" customWidth="1"/>
    <col min="11" max="11" width="15.5703125" style="148" customWidth="1"/>
    <col min="12" max="12" width="4.140625" style="148" customWidth="1"/>
    <col min="13" max="13" width="15.5703125" style="148" customWidth="1"/>
    <col min="14" max="14" width="12.7109375" style="148" hidden="1" customWidth="1"/>
    <col min="15" max="15" width="2.7109375" style="148" hidden="1" customWidth="1"/>
    <col min="16" max="16" width="9.140625" style="148" hidden="1" customWidth="1"/>
    <col min="17" max="17" width="4.140625" style="148" hidden="1" customWidth="1"/>
    <col min="18" max="18" width="8.7109375" style="148" hidden="1" customWidth="1"/>
    <col min="19" max="19" width="3.85546875" style="148" hidden="1" customWidth="1"/>
    <col min="20" max="20" width="9.5703125" style="148" hidden="1" customWidth="1"/>
    <col min="21" max="21" width="3.28515625" style="148" hidden="1" customWidth="1"/>
    <col min="22" max="22" width="8.7109375" style="148" hidden="1" customWidth="1"/>
    <col min="23" max="23" width="3.85546875" style="148" hidden="1" customWidth="1"/>
    <col min="24" max="24" width="9.5703125" style="148" hidden="1" customWidth="1"/>
    <col min="25" max="25" width="3.28515625" style="148" hidden="1" customWidth="1"/>
    <col min="26" max="16384" width="0" style="148" hidden="1"/>
  </cols>
  <sheetData>
    <row r="1" spans="1:13" x14ac:dyDescent="0.25">
      <c r="A1" s="221" t="str">
        <f>'1. Forside'!A1</f>
        <v>Aulum Vandværk Amba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21" t="str">
        <f>'1. Forside'!A2</f>
        <v>V018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25" x14ac:dyDescent="0.25">
      <c r="A4" s="26"/>
      <c r="B4" s="257" t="s">
        <v>191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09"/>
    </row>
    <row r="5" spans="1:13" x14ac:dyDescent="0.25">
      <c r="A5" s="26"/>
      <c r="B5" s="1"/>
      <c r="C5" s="1"/>
      <c r="D5" s="1"/>
      <c r="E5" s="1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26"/>
      <c r="B6" s="203"/>
      <c r="C6" s="203">
        <v>2012</v>
      </c>
      <c r="D6" s="94"/>
      <c r="E6" s="203">
        <v>2013</v>
      </c>
      <c r="F6" s="203"/>
      <c r="G6" s="203">
        <v>2014</v>
      </c>
      <c r="H6" s="203"/>
      <c r="I6" s="203">
        <v>2015</v>
      </c>
      <c r="J6" s="203"/>
      <c r="K6" s="203">
        <v>2016</v>
      </c>
      <c r="L6" s="203"/>
      <c r="M6" s="26"/>
    </row>
    <row r="7" spans="1:13" x14ac:dyDescent="0.25">
      <c r="A7" s="26"/>
      <c r="B7" s="58" t="s">
        <v>49</v>
      </c>
      <c r="C7" s="61">
        <v>361128</v>
      </c>
      <c r="D7" s="222" t="s">
        <v>0</v>
      </c>
      <c r="E7" s="223">
        <v>260026</v>
      </c>
      <c r="F7" s="222" t="s">
        <v>0</v>
      </c>
      <c r="G7" s="223">
        <v>279690</v>
      </c>
      <c r="H7" s="222" t="s">
        <v>0</v>
      </c>
      <c r="I7" s="223"/>
      <c r="J7" s="222" t="s">
        <v>0</v>
      </c>
      <c r="K7" s="223"/>
      <c r="L7" s="222" t="s">
        <v>0</v>
      </c>
      <c r="M7" s="26"/>
    </row>
    <row r="8" spans="1:13" x14ac:dyDescent="0.25">
      <c r="A8" s="26"/>
      <c r="B8" s="58" t="s">
        <v>74</v>
      </c>
      <c r="C8" s="224">
        <v>0</v>
      </c>
      <c r="D8" s="222" t="s">
        <v>0</v>
      </c>
      <c r="E8" s="224">
        <v>0</v>
      </c>
      <c r="F8" s="222" t="s">
        <v>0</v>
      </c>
      <c r="G8" s="224">
        <v>0</v>
      </c>
      <c r="H8" s="222" t="s">
        <v>0</v>
      </c>
      <c r="I8" s="223"/>
      <c r="J8" s="222" t="s">
        <v>0</v>
      </c>
      <c r="K8" s="223"/>
      <c r="L8" s="222" t="s">
        <v>0</v>
      </c>
      <c r="M8" s="26"/>
    </row>
    <row r="9" spans="1:13" x14ac:dyDescent="0.25">
      <c r="A9" s="26"/>
      <c r="B9" s="58" t="s">
        <v>73</v>
      </c>
      <c r="C9" s="224">
        <v>0</v>
      </c>
      <c r="D9" s="222" t="s">
        <v>0</v>
      </c>
      <c r="E9" s="224">
        <v>0</v>
      </c>
      <c r="F9" s="222" t="s">
        <v>0</v>
      </c>
      <c r="G9" s="224">
        <v>0</v>
      </c>
      <c r="H9" s="222" t="s">
        <v>0</v>
      </c>
      <c r="I9" s="223"/>
      <c r="J9" s="222" t="s">
        <v>0</v>
      </c>
      <c r="K9" s="223"/>
      <c r="L9" s="222" t="s">
        <v>0</v>
      </c>
      <c r="M9" s="26"/>
    </row>
    <row r="10" spans="1:13" x14ac:dyDescent="0.25">
      <c r="A10" s="26"/>
      <c r="B10" s="204" t="s">
        <v>57</v>
      </c>
      <c r="C10" s="61">
        <v>0</v>
      </c>
      <c r="D10" s="222" t="s">
        <v>0</v>
      </c>
      <c r="E10" s="61">
        <v>0</v>
      </c>
      <c r="F10" s="222" t="s">
        <v>0</v>
      </c>
      <c r="G10" s="61">
        <v>0</v>
      </c>
      <c r="H10" s="222" t="s">
        <v>0</v>
      </c>
      <c r="I10" s="61"/>
      <c r="J10" s="222" t="s">
        <v>0</v>
      </c>
      <c r="K10" s="225">
        <f>IF(C11&gt;SUM(E8:I9),C11-SUM(E8:I9),0)*-1</f>
        <v>-361128</v>
      </c>
      <c r="L10" s="222" t="s">
        <v>0</v>
      </c>
      <c r="M10" s="26"/>
    </row>
    <row r="11" spans="1:13" x14ac:dyDescent="0.25">
      <c r="A11" s="26"/>
      <c r="B11" s="28" t="s">
        <v>48</v>
      </c>
      <c r="C11" s="55">
        <f>C7-C8-C9</f>
        <v>361128</v>
      </c>
      <c r="D11" s="226" t="s">
        <v>0</v>
      </c>
      <c r="E11" s="55">
        <f>C11+E7-E8-E9</f>
        <v>621154</v>
      </c>
      <c r="F11" s="226" t="s">
        <v>0</v>
      </c>
      <c r="G11" s="55">
        <f>E11+G7-G8-G9</f>
        <v>900844</v>
      </c>
      <c r="H11" s="226" t="s">
        <v>0</v>
      </c>
      <c r="I11" s="55">
        <f>G11+I7-I8-I9</f>
        <v>900844</v>
      </c>
      <c r="J11" s="226" t="s">
        <v>0</v>
      </c>
      <c r="K11" s="55">
        <f>K7-K8-K9+K10+I11</f>
        <v>539716</v>
      </c>
      <c r="L11" s="226" t="s">
        <v>0</v>
      </c>
      <c r="M11" s="26"/>
    </row>
    <row r="12" spans="1:13" x14ac:dyDescent="0.25">
      <c r="A12" s="26"/>
      <c r="B12" s="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idden="1" x14ac:dyDescent="0.25"/>
    <row r="16" spans="1:13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</sheetData>
  <sheetProtection password="C6ED" sheet="1" objects="1" scenarios="1"/>
  <mergeCells count="1">
    <mergeCell ref="B4:L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1. Forside</vt:lpstr>
      <vt:lpstr>2. Samlet prisloft</vt:lpstr>
      <vt:lpstr>3. Driftsomkostninger</vt:lpstr>
      <vt:lpstr>4. Benchmarking</vt:lpstr>
      <vt:lpstr>5. Historiske investeringer</vt:lpstr>
      <vt:lpstr>6. Gennemførte investeringer</vt:lpstr>
      <vt:lpstr>7. Korrektion investeringer</vt:lpstr>
      <vt:lpstr>8. Planlagte investeringer</vt:lpstr>
      <vt:lpstr>9. 1-1 omkostninger</vt:lpstr>
      <vt:lpstr>10. Miljø- og servicemål</vt:lpstr>
      <vt:lpstr>11. Nettofinansielle poster</vt:lpstr>
      <vt:lpstr>12. Over- eller underdækning</vt:lpstr>
      <vt:lpstr>13. Kontrol med indtægtsrammen</vt:lpstr>
      <vt:lpstr>14. EEG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Berg Forchhammer</dc:creator>
  <cp:lastModifiedBy>Kirstine Sewohl (KFST)</cp:lastModifiedBy>
  <cp:lastPrinted>2015-05-11T13:46:52Z</cp:lastPrinted>
  <dcterms:created xsi:type="dcterms:W3CDTF">2014-01-17T08:54:17Z</dcterms:created>
  <dcterms:modified xsi:type="dcterms:W3CDTF">2015-10-01T09:25:52Z</dcterms:modified>
</cp:coreProperties>
</file>