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90" yWindow="1290" windowWidth="24435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0" i="11"/>
  <c r="F15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<sst xmlns="http://schemas.openxmlformats.org/spreadsheetml/2006/main" count="209" uniqueCount="114">
  <si>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</si>
  <si>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</si>
  <si>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</si>
  <si>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</si>
  <si>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</si>
  <si>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</si>
  <si>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</si>
  <si>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</si>
  <si>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</si>
  <si>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</si>
  <si>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</si>
  <si>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</si>
  <si>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</si>
  <si>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</si>
  <si>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</si>
  <si>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</si>
  <si>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</si>
  <si>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</si>
  <si>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</si>
  <si>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</si>
  <si>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</si>
  <si>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</si>
  <si>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</si>
  <si>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</si>
  <si>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</si>
  <si>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</si>
  <si>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</si>
  <si>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</si>
  <si>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</si>
  <si>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</si>
  <si>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</si>
  <si>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</si>
  <si>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</si>
  <si>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</si>
  <si>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</si>
  <si>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</si>
  <si>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</si>
  <si>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</si>
  <si>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</si>
  <si>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</si>
  <si>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</si>
  <si>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</si>
  <si>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</si>
  <si>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</si>
  <si>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</si>
  <si>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</si>
  <si>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</si>
  <si>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</si>
  <si>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</si>
  <si>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</si>
  <si>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</si>
  <si>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</si>
  <si>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</si>
  <si>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</si>
  <si>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</si>
  <si>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</si>
  <si>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</si>
  <si>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</si>
  <si>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</si>
  <si>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</si>
  <si>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</si>
  <si>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</si>
  <si>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</si>
  <si>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</si>
  <si>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</si>
  <si>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</si>
  <si>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</si>
  <si>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</si>
  <si>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</si>
  <si>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</si>
  <si>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</si>
  <si>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</si>
  <si>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</si>
  <si>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</si>
  <si>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</si>
  <si>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</si>
  <si>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</si>
  <si>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</si>
  <si>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</si>
  <si>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</si>
  <si>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</si>
  <si>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</si>
  <si>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</si>
  <si>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</si>
  <si>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</si>
  <si>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</si>
  <si>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</si>
  <si>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</si>
  <si>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</si>
  <si>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</si>
  <si>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</si>
  <si>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</si>
  <si>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</si>
  <si>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</si>
  <si>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</si>
  <si>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</si>
  <si>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</si>
  <si>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</si>
  <si>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</si>
  <si>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</si>
  <si>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</si>
  <si>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</si>
  <si>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</si>
  <si>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</si>
  <si>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</si>
  <si>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</si>
  <si>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Ø 500 mm &lt; Ledningsnet ≤ Ø 800 mm</t>
  </si>
  <si>
    <t>Pumpestationer m. overbygning (&lt; 20 m2), Konstruktioner</t>
  </si>
  <si>
    <t>Pumpestationer m. overbygning (&lt; 20 m2), Mek/EL</t>
  </si>
  <si>
    <t>Pumpestationer m. overbygning (&lt; 20 m2),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</si>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</sst>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113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32964819.238256652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9975027.6323604397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459795.83211792423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272917.23752751405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32232106.168611214</v>
      </c>
      <c r="F13" s="38" t="s">
        <v>4</v>
      </c>
      <c r="G13" s="37">
        <f>E13</f>
        <v>32232106.168611214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546977.5</v>
      </c>
      <c r="F15" s="38" t="s">
        <v>4</v>
      </c>
      <c r="G15" s="37">
        <f>E15</f>
        <v>546977.5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2067400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334790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-318118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36259.973333333386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2120331.9733333336</v>
      </c>
      <c r="F21" s="38" t="s">
        <v>4</v>
      </c>
      <c r="G21" s="37">
        <f>E21</f>
        <v>2120331.9733333336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1</v>
      </c>
      <c r="F23" s="38" t="s">
        <v>4</v>
      </c>
      <c r="G23" s="37">
        <f>E23</f>
        <v>1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34899416.64194455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5844966.4141154606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17144825.19178075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9975027.6323604397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32964819.238256652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22989791.605896212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459795.83211792423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5844966.4141154606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116899.32828230922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17144825.19178075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156017.90924520482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272917.23752751405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5492796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3304886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2187910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546977.5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8550950</v>
      </c>
      <c r="F10" s="10">
        <f>E10/D10</f>
        <v>114012.66666666667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12826425</v>
      </c>
      <c r="F11" s="10">
        <f t="shared" ref="F11:F14" si="0">E11/D11</f>
        <v>171019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50</v>
      </c>
      <c r="E12" s="46">
        <v>643541</v>
      </c>
      <c r="F12" s="10">
        <f t="shared" si="0"/>
        <v>12870.82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200020</v>
      </c>
      <c r="F13" s="10">
        <f t="shared" si="0"/>
        <v>10001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26090</v>
      </c>
      <c r="F14" s="10">
        <f t="shared" si="0"/>
        <v>2609</v>
      </c>
      <c r="G14" s="3" t="s">
        <v>4</v>
      </c>
      <c r="H14" s="1"/>
    </row>
    <row r="15" spans="1:8" x14ac:dyDescent="0.25">
      <c r="A15" s="1"/>
      <c r="B15" s="93" t="s">
        <v>110</v>
      </c>
      <c r="C15" s="94"/>
      <c r="D15" s="94"/>
      <c r="E15" s="95"/>
      <c r="F15" s="18">
        <f>SUM(F10:F14)</f>
        <v>310512.48666666669</v>
      </c>
      <c r="G15" s="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9887200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7819800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2067400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1014790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680000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334790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101882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420000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-318118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299167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285598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2015'!F15</f>
        <v>310512.48666666669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36259.973333333386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28953234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12693383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1306411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550873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598333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15149000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344399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344399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-2418116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-11956376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-14374492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1118907</v>
      </c>
      <c r="F28" s="6" t="s">
        <v>4</v>
      </c>
      <c r="G28" s="16">
        <f>IF(E28&lt;0,0,-E28)</f>
        <v>-1118907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112</v>
      </c>
      <c r="C32" s="114"/>
      <c r="D32" s="115"/>
      <c r="E32" s="46">
        <v>27262355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571971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27834326</v>
      </c>
      <c r="F35" s="6" t="s">
        <v>4</v>
      </c>
      <c r="G35" s="17">
        <f>-E35</f>
        <v>-27834326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2016-12-13T16:04:57Z</dcterms:modified>
</cp:coreProperties>
</file>